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7" rupBuild="4505"/>
  <workbookPr/>
  <bookViews>
    <workbookView xWindow="-120" yWindow="-120" windowWidth="21840" windowHeight="13140" tabRatio="500" firstSheet="1" activeTab="1"/>
  </bookViews>
  <sheets>
    <sheet name="договор" sheetId="1" state="hidden" r:id="rId1"/>
    <sheet name="наконечники" sheetId="2" r:id="rId2"/>
    <sheet name="пробірки" sheetId="4" state="hidden" r:id="rId3"/>
  </sheets>
  <calcPr calcId="12451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L33" i="4"/>
  <c r="M33" s="1"/>
  <c r="K33"/>
  <c r="I33"/>
  <c r="L32"/>
  <c r="M32" s="1"/>
  <c r="K32"/>
  <c r="I32"/>
  <c r="L31"/>
  <c r="M31" s="1"/>
  <c r="K31"/>
  <c r="I31"/>
  <c r="L30"/>
  <c r="M30" s="1"/>
  <c r="K30"/>
  <c r="I30"/>
  <c r="L29"/>
  <c r="M29" s="1"/>
  <c r="K29"/>
  <c r="I29"/>
  <c r="L28"/>
  <c r="M28" s="1"/>
  <c r="K28"/>
  <c r="I28"/>
  <c r="L27"/>
  <c r="M27" s="1"/>
  <c r="K27"/>
  <c r="I27"/>
  <c r="L26"/>
  <c r="M26" s="1"/>
  <c r="K26"/>
  <c r="I26"/>
  <c r="L25"/>
  <c r="M25" s="1"/>
  <c r="K25"/>
  <c r="I25"/>
  <c r="L24"/>
  <c r="M24" s="1"/>
  <c r="K24"/>
  <c r="I24"/>
  <c r="L23"/>
  <c r="M23" s="1"/>
  <c r="K23"/>
  <c r="I23"/>
  <c r="L22"/>
  <c r="M22" s="1"/>
  <c r="K22"/>
  <c r="I22"/>
  <c r="L21"/>
  <c r="M21" s="1"/>
  <c r="K21"/>
  <c r="I21"/>
  <c r="L20"/>
  <c r="M20" s="1"/>
  <c r="K20"/>
  <c r="I20"/>
  <c r="L19"/>
  <c r="M19" s="1"/>
  <c r="K19"/>
  <c r="I19"/>
  <c r="L18"/>
  <c r="M18" s="1"/>
  <c r="K18"/>
  <c r="I18"/>
  <c r="L17"/>
  <c r="M17" s="1"/>
  <c r="K17"/>
  <c r="I17"/>
  <c r="L16"/>
  <c r="M16" s="1"/>
  <c r="K16"/>
  <c r="I16"/>
  <c r="L15"/>
  <c r="M15" s="1"/>
  <c r="K15"/>
  <c r="I15"/>
  <c r="L14"/>
  <c r="M14" s="1"/>
  <c r="K14"/>
  <c r="I14"/>
  <c r="L13"/>
  <c r="M13" s="1"/>
  <c r="K13"/>
  <c r="I13"/>
  <c r="L12"/>
  <c r="M12" s="1"/>
  <c r="K12"/>
  <c r="I12"/>
  <c r="L11"/>
  <c r="M11" s="1"/>
  <c r="K11"/>
  <c r="I11"/>
  <c r="L10"/>
  <c r="M10" s="1"/>
  <c r="K10"/>
  <c r="I10"/>
  <c r="L9"/>
  <c r="M9" s="1"/>
  <c r="K9"/>
  <c r="I9"/>
  <c r="L8"/>
  <c r="M8" s="1"/>
  <c r="K8"/>
  <c r="I8"/>
  <c r="L7"/>
  <c r="M7" s="1"/>
  <c r="K7"/>
  <c r="I7"/>
  <c r="L6"/>
  <c r="M6" s="1"/>
  <c r="K6"/>
  <c r="K34" s="1"/>
  <c r="I6"/>
  <c r="I34" s="1"/>
  <c r="M23" i="2"/>
  <c r="N23" s="1"/>
  <c r="L23"/>
  <c r="J23"/>
  <c r="M22"/>
  <c r="N22" s="1"/>
  <c r="L22"/>
  <c r="J22"/>
  <c r="M21"/>
  <c r="N21" s="1"/>
  <c r="L21"/>
  <c r="J21"/>
  <c r="M20"/>
  <c r="N20" s="1"/>
  <c r="L20"/>
  <c r="J20"/>
  <c r="M19"/>
  <c r="N19" s="1"/>
  <c r="L19"/>
  <c r="J19"/>
  <c r="M18"/>
  <c r="N18" s="1"/>
  <c r="L18"/>
  <c r="J18"/>
  <c r="M17"/>
  <c r="N17" s="1"/>
  <c r="L17"/>
  <c r="J17"/>
  <c r="M16"/>
  <c r="N16" s="1"/>
  <c r="L16"/>
  <c r="J16"/>
  <c r="M15"/>
  <c r="N15" s="1"/>
  <c r="L15"/>
  <c r="J15"/>
  <c r="M14"/>
  <c r="N14" s="1"/>
  <c r="L14"/>
  <c r="J14"/>
  <c r="M13"/>
  <c r="N13" s="1"/>
  <c r="L13"/>
  <c r="J13"/>
  <c r="M12"/>
  <c r="N12" s="1"/>
  <c r="L12"/>
  <c r="J12"/>
  <c r="M11"/>
  <c r="N11" s="1"/>
  <c r="L11"/>
  <c r="J11"/>
  <c r="M10"/>
  <c r="N10" s="1"/>
  <c r="L10"/>
  <c r="J10"/>
  <c r="M9"/>
  <c r="N9" s="1"/>
  <c r="L9"/>
  <c r="J9"/>
  <c r="M8"/>
  <c r="N8" s="1"/>
  <c r="L8"/>
  <c r="J8"/>
  <c r="M7"/>
  <c r="N7" s="1"/>
  <c r="L7"/>
  <c r="J7"/>
  <c r="M6"/>
  <c r="N6" s="1"/>
  <c r="N24" s="1"/>
  <c r="L6"/>
  <c r="L24" s="1"/>
  <c r="J6"/>
  <c r="J24" s="1"/>
  <c r="M22" i="1"/>
  <c r="N22" s="1"/>
  <c r="L22"/>
  <c r="J22"/>
  <c r="N10"/>
  <c r="M10"/>
  <c r="L10"/>
  <c r="J10"/>
  <c r="N7"/>
  <c r="M7"/>
  <c r="L7"/>
  <c r="J7"/>
  <c r="M6"/>
  <c r="N6" s="1"/>
  <c r="N23" s="1"/>
  <c r="L6"/>
  <c r="L23" s="1"/>
  <c r="J6"/>
  <c r="J23" s="1"/>
  <c r="M34" i="4" l="1"/>
</calcChain>
</file>

<file path=xl/sharedStrings.xml><?xml version="1.0" encoding="utf-8"?>
<sst xmlns="http://schemas.openxmlformats.org/spreadsheetml/2006/main" count="358" uniqueCount="219">
  <si>
    <t>ІНФОРМАЦІЯ
про необхідні технічні, якісні та кількісні характеристики предмету закупівлі                                                                                                                                                                     медичні матеріали (пластик лабораторний генетика)</t>
  </si>
  <si>
    <t>Найменування ( согласно запроса покупателя)</t>
  </si>
  <si>
    <t>упаковка</t>
  </si>
  <si>
    <t>Міжнародна непатентована назва лікарського засобу/ Назва медичного виробу</t>
  </si>
  <si>
    <t xml:space="preserve">Єдиний закупівельний словник ДК 021:2015  </t>
  </si>
  <si>
    <t xml:space="preserve"> Класифікатор медичних виробів        НК 024:2019</t>
  </si>
  <si>
    <t>Од.</t>
  </si>
  <si>
    <t>Загалом</t>
  </si>
  <si>
    <t>ціна пропозиції 1</t>
  </si>
  <si>
    <t>сумма</t>
  </si>
  <si>
    <t>ціна пропозиції 2</t>
  </si>
  <si>
    <t xml:space="preserve">Середня цена </t>
  </si>
  <si>
    <t>Загальна вартість</t>
  </si>
  <si>
    <t>МЕДИКОТЕХНІЧНІ ВИМОГИ</t>
  </si>
  <si>
    <t>Скельця предметні со шлівом для мікроскопії, з полем для підпісу 26 х 76 мм 1,0 мм (Nuova Aptaca S.R.L.) 72 шт/уп</t>
  </si>
  <si>
    <t>72 шт/пак</t>
  </si>
  <si>
    <t>Предметне скло Sente-Lab 1-1,2 мм., промите та знежирене, з шліфованим
краєм, з матовим полем, 26х76 мм для IVD</t>
  </si>
  <si>
    <r>
      <rPr>
        <sz val="10"/>
        <color rgb="FF000000"/>
        <rFont val="Arial"/>
        <family val="2"/>
        <charset val="204"/>
      </rPr>
      <t>33790000-4</t>
    </r>
    <r>
      <rPr>
        <sz val="10"/>
        <color rgb="FF777777"/>
        <rFont val="Arial"/>
        <family val="2"/>
        <charset val="204"/>
      </rPr>
      <t> - </t>
    </r>
    <r>
      <rPr>
        <sz val="10"/>
        <color rgb="FF000000"/>
        <rFont val="Arial"/>
        <family val="2"/>
        <charset val="204"/>
      </rPr>
      <t>Скляний посуд лабораторного, санітарно-гігієнічного чи фармацевтичного призначення</t>
    </r>
  </si>
  <si>
    <t>57925 - Предметне скло / слайд для мікроскопії ІВД</t>
  </si>
  <si>
    <t>паков</t>
  </si>
  <si>
    <t>Скельця предметні со шлівом для мікроскопії, з полем для підпісу 26 х 76 мм 1,0 мм 72 шт/уп
Скло знежирене, без сторонніх включень, без мусора, є можливе використання без попередньої підготовки</t>
  </si>
  <si>
    <t>Предметне скло SuperFrost 76/26/1.0 мм, края оброблені білі, 72шт/уп. (Menzel-Glasser)</t>
  </si>
  <si>
    <t>Предметне скло Sente-Lab з позитивним зарядом 26х76 мм. з білим полем для запису. для IVD (72 шт/пак)</t>
  </si>
  <si>
    <t>Предметне скло SuperFrost (з позитивним зарядом) 76*26*1.0 мм, края оброблені, поля білі, 72шт/уп. Коробка повинна бути із плаcтику</t>
  </si>
  <si>
    <t xml:space="preserve">Листи фільтрувального паперу
</t>
  </si>
  <si>
    <t xml:space="preserve">Фільтрувальний папір
</t>
  </si>
  <si>
    <t>15994200-4 Фільтрувальний папір   33770000-8 Папір санітарно-гігієнічного призначення </t>
  </si>
  <si>
    <t xml:space="preserve">45522 Папір для збирання / транспортування біологічних рідин </t>
  </si>
  <si>
    <t>шт</t>
  </si>
  <si>
    <t>Листи фільтрувального паперу 520*600 мм, Масса бумаги площадью 1 м.кв. – 75 ± 3 г.
середньої швидкості фільтрації і призначена для проведення общелабораторного робіт.</t>
  </si>
  <si>
    <t>Спеціалізована картка для збору і зберігання крові у пацієнтів для досліджень днк, антитіл і антигенів.</t>
  </si>
  <si>
    <t xml:space="preserve"> 37724 Комплект для ідентифікації чи кількісної оцінки антитіл до дволанцюговодезоксирибонуклеїнової кислоти 
</t>
  </si>
  <si>
    <t>Картка повинна адаптована для робіт з ПЛР, повинна мати пять гнізд , кожен вміщає обєм не менш 75 мкл крові. Наявність маркування IVD, біологічної небезпеки, місце для нотатків, індивідуальну упаковку, індикатор вологості, розміри 120(+/-15) х90(+/-15) мм, повинні мати CE/IVD</t>
  </si>
  <si>
    <t>ІНФОРМАЦІЯ
про необхідні технічні, якісні та кількісні характеристики предмету закупівлі                                                                                                                                                                     медичні матеріали - код ДК 021:2015:38437110-1 Наконечники для піпеток, 38437100-8 Піпетки</t>
  </si>
  <si>
    <t>Наконечники , жовті, 5-200 мкл, 1000 шт/упак сумісні з  дозатором Thermofisher Finnpipette</t>
  </si>
  <si>
    <t>1000шт/пак</t>
  </si>
  <si>
    <t>Наконечники "SENTE-LAB", типу Gilson, 200 мкл, 1000 шт/упак для IVD</t>
  </si>
  <si>
    <t>16822 Наконечник піпетки</t>
  </si>
  <si>
    <t>Наконечники повинні тримати об'ем 5-200 мкл, 
колір - жовтий, 
упаковка не більше 1000 шт.
Сумісні з  дозатором Thermofisher Finnpipette відповідних об'емів</t>
  </si>
  <si>
    <t xml:space="preserve">Наконечники на 300 мкл, 1000 шт/уп, </t>
  </si>
  <si>
    <t>Наконечники "SENTE-LAB", типу Biohit, 300 мкл, 1000 шт/ упак для IVD</t>
  </si>
  <si>
    <t>Наконечники повинні тримати об'ем 2-300 мкл, 
колір - прозорий,  градуйовані кільця;
упаковка не більше 1000 шт.
Сумісні з  дозатором Thermofisher Finnpipette відповідних об'емів</t>
  </si>
  <si>
    <t>Наконечники жовті, 5-200 мкл  в башнях або в штативах (96*10) сумісні з  дозатором Thermofisher Finnpipette</t>
  </si>
  <si>
    <t>96*10</t>
  </si>
  <si>
    <t>Наконечники "SENTE-LAB", типу Gilson, 200 мкл, 96х5 шт/упак для IVD</t>
  </si>
  <si>
    <t>Наконечники повинні тримати об'ем 5-200 мкл, 
колір - жовтий, градуйовані кільця;
упаковка в башнях або в штативах (96*10) .
Сумісні з  дозатором Thermofisher Finnpipette відповідних об'емів</t>
  </si>
  <si>
    <t>Наконечники  0.1-10 мкл, 1000 шт/упак прозорі без фільтра поверхня повного зливу Premium surface, для  ПЦР 100%</t>
  </si>
  <si>
    <t>Наконечник ПП 0,1-10 мкл, універсальний тип,
поверхня повного зливу «premium surface», np
ПЦР, автоклавуються до 121 °C, CE/IVD (1000 шт/пак)</t>
  </si>
  <si>
    <t>Наконечники повинні тримати об'ем 0,1-10 мкл, 
колір - прозорий, 
внутрішня поверхня оброблена premium surface;
упаковка не більше 1000 шт.
Вільні від ДНК, РНК, ДНКаз, РНКаз, пірогенів, без АТФ, ендотоксинів
Сумісні з  дозатором Thermofisher Finnpipette відповідних об'емів</t>
  </si>
  <si>
    <t>Наконечники  10 мкл, прозорі  з фільтром Premium surface для ПЦР сумісні з дозатором Thermofisher Finnpipette 0,2-2 мкл</t>
  </si>
  <si>
    <t xml:space="preserve">Наконечники з фільтром ПП, premium
surface, 0,1-10 мкл, прозорі, ступінь
чистоти np преміум біо, CE/IVD </t>
  </si>
  <si>
    <t>Наконечники повинні тримати об'ем 0,1-10 мкл, 
колір - прозорий, фільтр - поліетилен високої щільності
внутрішня поверхня оброблена premium surface;
упаковка не більше 1000 шт.
довжина: 45,8 mm (+/- 0,2 mm) 
Вільні від ДНК, РНК, ДНКаз, РНКаз, пірогенів, без АТФ, ендотоксинів
Сумісні з  дозатором Thermofisher Finnpipette відповідних об'емів</t>
  </si>
  <si>
    <t>Наконечники  20 мкл, 1000 шт/упак прозорі без фільтра Premium surface, ПЦР сумісні з  дозатором Thermofisher Finnpipette 0,2-2 мкл</t>
  </si>
  <si>
    <t xml:space="preserve">Наконечник ПП «класік» 0,1-20 мкл,
універсальний тип, прозорі, np ПЦР, CE/IVD </t>
  </si>
  <si>
    <t>"Наконечники повинні тримати об'ем 20 мкл, 
колір - прозорий, 
внутрішня поверхня оброблена premium surface;
упаковка не більше 1000 шт.
довжина: 45,8 mm (+/- 0,2 mm)
Вільні від ДНК, РНК, ДНКаз, РНКаз, пірогенів, без АТФ, ендотоксинів
Сумісні з  дозатором Thermofisher Finnpipette відповідних об'емів 0,2-2 мкл</t>
  </si>
  <si>
    <t>Наконечники з фільтром, 1000 мкл, ПП, вільні від ДНКаз, РНКаз, ДНК та пірогенів, поверхня повного зливу «premium surface» 96шт/пак</t>
  </si>
  <si>
    <t>96шт/пак</t>
  </si>
  <si>
    <t>Наконечники з фільтром ПП, premium
surface, 100-1000μl, прозорі, ступінь чистоти np преміум біо, стерильні R, CE/IVD</t>
  </si>
  <si>
    <t>Наконечники повинні тримати об'ем 100-1000 мкл, 
колір - прозорий, фільтр - поліетилен високої щільності
внутрішня поверхня оброблена premium surface;
упаковка не більше 96 шт.
довжина: 81,8 mm (+/- 0,2 mm), градуйовані кільця;
Вільні від ДНК, РНК, ДНКаз, РНКаз, пірогенів, без АТФ, ендотоксинів
Сумісні з  дозатором Thermofisher Finnpipette відповідних об'емів</t>
  </si>
  <si>
    <t>Наконечники з фільтром, 1000 мкл, ПП, вільні від ДНКаз, РНКаз, та пірогенів, 1000шт/пак</t>
  </si>
  <si>
    <t>500шт/пак</t>
  </si>
  <si>
    <t>Наконечники "SENTE-LAB", типу Gilson 1000 мкл, з фільтром, вільні від ДНКази, РНКази, пірогеннів, 500 шт/упак для IVD</t>
  </si>
  <si>
    <t>Наконечники повинні тримати об'ем 100-1000 мкл, 
колір - прозорий, фільтр - поліетилен високої щільності
упаковка не більше 500 шт.
довжина: 11,8 mm (+/- 0,2 mm), 
Вільні від ДНКаз, РНКаз, пірогенів, ендотоксинів
Сумісні з  дозатором Thermofisher Finnpipette відповідних об'емів</t>
  </si>
  <si>
    <t xml:space="preserve">Наконечники типу Gilson, сині, 100-1000 мкл, P500-P1000 типу, 1000 шт/упак </t>
  </si>
  <si>
    <t>Наконечники типу Gilson, сині, 100-1000 мкл, P500-P1000 типу, 1000 шт/упак для IVD</t>
  </si>
  <si>
    <t>Наконечники повинні тримати об'ем 100-1000 мкл, 
колір - голубий, 
упаковка не більше 1000 шт.
довжина: 11,8 mm (+/- 0,2 mm), 
Сумісні з  дозатором Thermofisher Finnpipette відповідних об'емів</t>
  </si>
  <si>
    <t>Наконечник  прозорі, 1000-5000 мкл, вузький 300 шт/уп. для IVD сумісні з  дозатором Thermofisher Finnpipette</t>
  </si>
  <si>
    <t>300 шт/пак</t>
  </si>
  <si>
    <t>Наконечники "SENTE-LAB", типу FINNPIPETTE, 5000 мкл, 300 шт/уп. для
IVD</t>
  </si>
  <si>
    <t>Наконечники повинні тримати об'ем 1000-5.000 мкл, 
колір - прозорий, 
упаковка не більше 300 шт.
довжина: 146,7 mm (+/- 0,2 mm), 
Сумісні з  дозатором Thermofisher Finnpipette відповідних об'емів</t>
  </si>
  <si>
    <t>Наконечник  прозорі, 1000-10 000 мкл, сумісні з  дозатором Thermofisher Finnpipette  100 шт/уп. для IVD</t>
  </si>
  <si>
    <t>100 шт/пак</t>
  </si>
  <si>
    <t>Наконечники "SENTE-LAB", типу GILSON, 10 000 мкл,100 шт/упак для IVD</t>
  </si>
  <si>
    <t>"Наконечники повинні тримати об'ем 1000-10.000 мкл, 
колір - прозорий, 
упаковка не більше 100 шт.
довжина: 146,7 mm (+/- 0,2 mm), 
Сумісні з  дозатором Thermofisher Finnpipette відповідних об'емів"</t>
  </si>
  <si>
    <t>Піпетки Пастера на 1 мл, ПЕ, градуювана - Ø 5x150 мм, 500 шт/упак для IVD, нестерильна</t>
  </si>
  <si>
    <t>Піпетки Пастера Sente-Lab на 1 мл, ПЕ, градуювана, для IVD (500 шт/пак)</t>
  </si>
  <si>
    <t xml:space="preserve">
43375 Піпетка з ручним заповненням
</t>
  </si>
  <si>
    <t>Піпетки Пастера на 1 мл, ПЕ, 
градуювана 0,25-0,50-0,75-1 мл
розміри - Ø 5x150 мм, 500 шт/упак , нестерильна</t>
  </si>
  <si>
    <t>Піпетки Пастера на 3 мл, ПЕ, градуювання  - Ø 7.8x150 мм, 500 шт/упак  НЕСТЕРИЛЬНА</t>
  </si>
  <si>
    <t>500 шт/пак</t>
  </si>
  <si>
    <t>Піпетки Пастера Sente-Lab на 3 мл, ПЕ, градуювання, для IVD (500 шт/пак)</t>
  </si>
  <si>
    <t>Піпетки Пастера на 3 мл, ПЕ, 
градуювана 0,50-1-1,5-2-2,5-3 мл
розміри - Ø 7.8x150 мм, 500 шт/упак , нестерильна</t>
  </si>
  <si>
    <t>Піпетка серологічна стерильна градуйована на 1 мл в індивідуальній упаковці, фільтр ПЕ, не цитотоксична, вільна від людського ДНК і РНК, пірогенів та ПЛР інгібіторів, в блістерній упаковці</t>
  </si>
  <si>
    <t>1шт</t>
  </si>
  <si>
    <t>Серологічна піпетка ПС, 1мл, одноразова, прозорий, кольоровим кодуванням, град., ступінь чистоти np ПЦР, стерильна R</t>
  </si>
  <si>
    <t xml:space="preserve">
Серологічна піпетка ПС, 1мл, з безворсовим фільтром з ПЕ, прозора, з кольоровим кодуванням, жовтий колір, град., ступінь чистоти: вільні від ПЛР інгібіторів, людского ДНК, ДНКази, РНКази, пірогенів, стерильні R, без цитотоксичних та гемолітичних властивостей. </t>
  </si>
  <si>
    <t>Піпетка серологічна стерильна  на 5 мл, градуйована  в індивідуальній упаковці, фільтр ПЕ, не цитотоксична, вільна від людського ДНК і РНК, пірогенів та ПЛР інгібіторів, в блістерній упаковці</t>
  </si>
  <si>
    <t>Серологічна піпетка ПС, 5мл, одноразова, прозорий, блакитне кодування, град., ступінь чистоти np ПЦР стерильна R</t>
  </si>
  <si>
    <t xml:space="preserve">
Серологічна піпетка ПС, 5мл, з безворсовим фільтром з ПЕ, прозора, з кольоровим кодуванням, жовтий колір, град., ступінь чистоти: вільні від ПЛР інгібіторів, людского ДНК, ДНКази, РНКази, пірогенів, стерильні R, без цитотоксичних та гемолітичних властивостей. </t>
  </si>
  <si>
    <t>на пробу</t>
  </si>
  <si>
    <t>Наконечник 10 мл в штативі на дозатори Finnpipette 10 мл</t>
  </si>
  <si>
    <t>15 шт/пак</t>
  </si>
  <si>
    <t>Наконечники "SENTE-LAB", типу GILSON, 10000 мкл, у штативі з кришкою, 15 шт/упак для IVD</t>
  </si>
  <si>
    <t>Штатив повинен мати захисну кришку та механізм від випадкового відкривання, також повинен комплектуватись наконечниками на 10 мл, які сумісні дозаторами фірми Thermofisher Finnpipette. Штатив для наконечників типу Finnpipette на 10 мл на 15 гнізд</t>
  </si>
  <si>
    <t>Наконечник 5 мл в штативі на дозатори Finnpipette 5 мл</t>
  </si>
  <si>
    <t>28 шт/пак</t>
  </si>
  <si>
    <t>Наконечники "SENTE-LAB", типу FINNPIPETTE, 5000 мкл, 28шт. у штативі з кришкою, для IVD</t>
  </si>
  <si>
    <t>Штатив для наконечників типу Finnpipette на 5 мл на 28 гнізд. Штатив повинен мати захисну кришку та механізм від випадкового відкривання, також повинен комплектуватись наконечниками на 5 мл, які сумісні дозаторами фірми Thermofisher Finnpipette</t>
  </si>
  <si>
    <t>Наконечники "SENTE-LAB", 500 мкл, вільні від  ДНК, ДНКази, РНКази, пірогенів, стерильні 500 шт/упак для IVD</t>
  </si>
  <si>
    <r>
      <rPr>
        <sz val="11"/>
        <color rgb="FF000000"/>
        <rFont val="Times New Roman"/>
        <family val="1"/>
        <charset val="204"/>
      </rPr>
      <t xml:space="preserve">Наконечники , 500 мкл, 500 шт/упак для IVD, вільні від ДНК, ДНКази, РНКази, пірогенів, стерильні, висота 70 мм </t>
    </r>
    <r>
      <rPr>
        <u/>
        <sz val="11"/>
        <color rgb="FF000000"/>
        <rFont val="Times New Roman"/>
        <family val="1"/>
        <charset val="204"/>
      </rPr>
      <t>+</t>
    </r>
    <r>
      <rPr>
        <sz val="11"/>
        <color rgb="FF000000"/>
        <rFont val="Times New Roman"/>
        <family val="1"/>
        <charset val="204"/>
      </rPr>
      <t xml:space="preserve"> 1 мм, внутрішній  Ø 8 мм</t>
    </r>
  </si>
  <si>
    <t>Мікропробірки 1,5 мл з кришками з защіпкою!!! 500/уп, ПЦР, 30000g</t>
  </si>
  <si>
    <t>Мікроцентрифужна пробірка ПП, Safelock-Cap 1,5мл, з кришкою, термостійка, прозора,градуйована, з полем для запису, ступінь чистоти np ПЛР, макс RCF 30 000g CE/IVD (500 шт/пак)</t>
  </si>
  <si>
    <t>58970 Пробірка центрифужна ІВД, стерильна</t>
  </si>
  <si>
    <t xml:space="preserve">Мікроцентрифужна пробірка з кришкою, із прозорого поліпропілену 
об'ем 1,5мл,  термостійка, прозора,градуйована, з полем для запису, 
Вільні від ДНК, РНК, ДНКаз, РНКаз, пірогенів, без АТФ, ендотоксинів
упаковка не більше 500 шт.
центрифугування: макс RCF 30 000g </t>
  </si>
  <si>
    <t>Мікропробірка 1,5 мл тип Eppendorf ПП, діаметр 10x40 з пробкою градуйована 1000шт/уп, ПЦР, поверхня «premium surface», 25000g, терморезистентна, вільні від ДНК і РНК</t>
  </si>
  <si>
    <t>Мікропробірка Sente-Lab 1,5 мл ПП, з пробкою і градуюровкою, з полем
для запису, 1000 шт/пак, для IVD</t>
  </si>
  <si>
    <t xml:space="preserve">Мікроцентрифужна пробірка з кришкою, із прозорого поліпропілену 
об'єм 1,5мл,  термостійка,  прозора,градуйована, з полем для запису, 
Вільні від ДНК, РНК, ДНКаз, РНКаз, пірогенів, без АТФ, ендотоксинів, 
внутрішня поверхня оброблена premium surface;
упаковка не більше 1000 шт.
центрифугування: макс RCF 25 000g 
</t>
  </si>
  <si>
    <t xml:space="preserve">Мікропробірка в стрипі по 8 шт, 0,2 мл ПЦР, ПП, з пробкою вільні від ДНК і РНК, в стрипах з плоскими кришками прикріпленними на кожну пробірку, 12 стр./уп. </t>
  </si>
  <si>
    <t>12стр/пак</t>
  </si>
  <si>
    <t>Мікроцентрифужна для ПЛР 0,2 мл, ПП, 8 шт. В стріпі, прозорі, з кришками, ступінь чистоти np ПЦР, CE / IVD 12 стр./уп</t>
  </si>
  <si>
    <t>Мікропробірки в стрипі по 8 шт з пласкими кришками, кожна кришка прикріплена до своєї пробіки
об'ем 0,2мл,  термостійка, прозора,
центрифугування: макс RCF 20.000g 
Вільні від ДНК, РНК, ДНКаз, РНКаз, пірогенів, без АТФ, ендотоксинів
упаковка  12 стр./уп.
Сумісні з  ампліфікаторам Thermofisher</t>
  </si>
  <si>
    <t>Пробірка ПП прозора конічна стерильна  з градуюванням на 15 мл з  кришкою</t>
  </si>
  <si>
    <t>15 мл пробірка Sente-Lab V-подібна, ПП, гвинтова пробка, град. - стер.
вільні від ДНКази, РНКази, пірогеннів, для IVD</t>
  </si>
  <si>
    <t>37563 Пробірка для збору зразків крові не вакуумна без домішок IVD</t>
  </si>
  <si>
    <t>Пробірка ПП прозора конічна стерильна  з градуюванням на 15 мл з  кришкою
фарбоване градуювання і поле для запису
вільні від  ДНКази, РНКази, пірогенів, стерильні R, 
розміри 17*120 мм, температурні режими: автоклавування від +121С до заморожування-90С
упаковка не більше 25 шт.</t>
  </si>
  <si>
    <t>Пробірка ПС круглодонна на 10 мл стерильна з гвинтовою кришкою червоного кольору 16х100</t>
  </si>
  <si>
    <t>10 мл пробірка Sente-Lab U-подібна з гвинтовою пробкою з ПС , Ø 16x100
мм - стер. для IVD</t>
  </si>
  <si>
    <t>Пробірка ПС круглодонна на 10 мл стерильна з гвинтовою кришкою червоного кольору 16х100 мм
упаковка не більше 100 шт.</t>
  </si>
  <si>
    <t>Пробірка ПС круглодонна на 10 мл нестерильна з гвинтовою кришкою синього кольору 16х100</t>
  </si>
  <si>
    <t>10 мл пробірка Sente-Lab U-подібна з гвинтовою пробкою з ПС , Ø 16x100
мм для IVD</t>
  </si>
  <si>
    <t>Пробірка ПС круглодонна на 10 мл нестерильна з гвинтовою кришкою синього кольору 16х100мм
упаковка не більше 1000 шт.</t>
  </si>
  <si>
    <t>Пробірка ПС круглодонна на 10 мл нестерильна без кришки градуйована з обідком</t>
  </si>
  <si>
    <t>10 мл пробірка Sente-Lab U-подібна - з градуюванням, з обідком, із ПС Ø
16x100 мм для IVD</t>
  </si>
  <si>
    <t>Пробірка ПС круглодонна на 10 мл нестерильна без кришки градуйована з обідком 16х100мм 
упаковка не більше 1000 шт.</t>
  </si>
  <si>
    <t>Пробірка з К3 ЕДТА на 2,5 мл, наявність етикетки, наявність граничної мітки об᾿єму, пласке дно</t>
  </si>
  <si>
    <t>50шт/пак</t>
  </si>
  <si>
    <t>Пробірки з K3 EDTA 12 х 56 мм на 2,5 мл з плоским дном, зелена кришка, для IVD (2100)</t>
  </si>
  <si>
    <t>57900 - Пробірка для збору зразків крові не вакуумна ІВД, з EDTA</t>
  </si>
  <si>
    <t>Пробірка 12 x 56 мм з зеленою пробкою з К3 ЕДТА на 2,5 мл, наявність етикетки, наявність граничної мітки об᾿єму, пласке дно</t>
  </si>
  <si>
    <t>Шпателя одноразові для зобору букального епітелію в індувідуальній упаковці, стерильні</t>
  </si>
  <si>
    <t>1 шт</t>
  </si>
  <si>
    <t>Шпатель Sente-Lab з ПС, 150x20 мм, стерильні - в індивідуальній упаковці
для IVD</t>
  </si>
  <si>
    <t>42461 Депрессор язика, оглядовий</t>
  </si>
  <si>
    <t>Шпателя одноразові для зобору букального епітелію в індувідуальній упаковці, стерильні, матеріал ПС</t>
  </si>
  <si>
    <t>Пінцети довж. 15см</t>
  </si>
  <si>
    <t>Пінцет анатомічний універсальний 15 см</t>
  </si>
  <si>
    <t>31813 Пінцет для паперу для визначення артикуляції зуб</t>
  </si>
  <si>
    <t>Пінцет тип анатомічний універсальний 15 см металевий, з насічками, може автоклавуватись та стерилізуватись</t>
  </si>
  <si>
    <t>Пінцети довж. 20см</t>
  </si>
  <si>
    <t>Пінцет анатомічний універсальний 20 см</t>
  </si>
  <si>
    <t>Пінцет тип анатомічний універсальний 20 см металевий  з насічками, може автоклавуватись та стерилізуватись</t>
  </si>
  <si>
    <t>Штатив для дозаторів сумісний з Термофішер</t>
  </si>
  <si>
    <t>Штатив Sente-Lab для мікропіпеток вертикальний, ПП для IVD</t>
  </si>
  <si>
    <t>33340 Піпеточна станція</t>
  </si>
  <si>
    <t>Штатив для дозаторів сумісний з дозаторами Термофішер вертикальний- плаский на 6-8 дозаторів</t>
  </si>
  <si>
    <t xml:space="preserve">штатив для пробірок універсальний </t>
  </si>
  <si>
    <t>Штатив Sente-Lab багатофункціональний під пробірки 0,2-0,5-1,5-3-5-15-50
мл, кольори синій, жовтий, червоний для IVD</t>
  </si>
  <si>
    <t>15186 Штатив на пробірки</t>
  </si>
  <si>
    <t>штатив для пробірок універсальний 170x90x48 мм
4 пробірки 50 ml (Ø 30 mm);  12 пробірок15 ml (Ø 17 mm); 32 пробірки 3-5 ml або мікропробірки 1.5-2 ml ( Ø 12 mm); 96 мікропробірки 0.2-0.5 ml (Ø 6 mm)</t>
  </si>
  <si>
    <t>Кювети пластикові для спектрофотометра 1Х1 (6610018800)</t>
  </si>
  <si>
    <t>100шт/уп</t>
  </si>
  <si>
    <t>Кювета Sente-Lab для спектрофотометра з ПС, MACRO 4,5 мл, 10x10x45мм, 100шт/уп. для IVD</t>
  </si>
  <si>
    <t>61032 Кювети для лабораторного аналізатора ІВД, одноразового використання,</t>
  </si>
  <si>
    <t>Кювети пластикові для спектрофотометра 1Х1 мм, оптичний полістирол, об'єм 4,5 мл</t>
  </si>
  <si>
    <t>Коробки для зберігання предметних слайдів на 25 слайдів</t>
  </si>
  <si>
    <t>Штатив-Контейнер Sente-Lab 98x83x38 мм, для транпортування та зберігання предметних скелець, з ударостійкого ПС, на 25 місць для IVD</t>
  </si>
  <si>
    <t>43651  Контейнер універсальний для транспортування тари зі зразками.</t>
  </si>
  <si>
    <t>Коробки для зберігання предметних слайдів на 25 слайдів, матеріал - ударостійкий ПС</t>
  </si>
  <si>
    <t>штатив для пробирок п/э 40 гнезд</t>
  </si>
  <si>
    <t>Штатив д/пробірок 40 гнізд п/е</t>
  </si>
  <si>
    <t>штатив для пробирок п/э 20 гнезд</t>
  </si>
  <si>
    <t>Штатив д/пробірок 20 гнізд п/е</t>
  </si>
  <si>
    <t>штатив для пробирок п/э 10 гнезд</t>
  </si>
  <si>
    <t>Штатив д/пробірок 10 гнізд п/е</t>
  </si>
  <si>
    <t>Шпатель двосторонній для забору мікро кількостей сипучих речовин</t>
  </si>
  <si>
    <t>Двосторонній стоматологічний шпатель ШСЦ</t>
  </si>
  <si>
    <t>38530 Шпатель стоматологічний</t>
  </si>
  <si>
    <t>Пробірка вакуумна для забору крові, 4 мл Літій-гепарин, 13х75 мм, стерильна з зеленою кришкою, IVD</t>
  </si>
  <si>
    <t>Пробірка вакумна 13*75 мм, для забору крові 4 мл, "SENTE-LAB",
стерильна, з літій гепарином для IVD</t>
  </si>
  <si>
    <t xml:space="preserve">45343 Вакуумна пробірка для взяття зразків крові IVD, із гепарин літію / йодоацетат літію </t>
  </si>
  <si>
    <t>Пробірка вакуумна для забору крові, 4 мл Літій-гепарин, 13х75 мм, стерильна з кришкою, IVD</t>
  </si>
  <si>
    <t>Пробірка вакуумна для забору крові, 8 мл Літій-гепарин,   стерильна з зеленою кришкою, IVD</t>
  </si>
  <si>
    <t>Пробірка вакумна 16*100 мм, для забору крові 8 мл, "SENTE-LAB",
стерильна, з літій гепарином для IVD</t>
  </si>
  <si>
    <t>Пробірка вакуумна для забору крові, 8 мл Літій-гепарин,   стерильна з кришкою, IVD</t>
  </si>
  <si>
    <t>Пробірка вакуумна для забору крові, 2 мл К2ЕДТА/абоК3ЕДТА, 13х75 мм, стерильна, IVD</t>
  </si>
  <si>
    <t xml:space="preserve">Пробірка вакумна 13*75 мм, для забору крові 2 мл, "SENTE-LAB",
стерильна, з К3 ЕДТА для IVD               </t>
  </si>
  <si>
    <t>47588 Пробірка вакуумна для відбору зразків крові IVD, з K3ЕДТА</t>
  </si>
  <si>
    <t>Пробірка вакуумна для забору крові, 2 мл К2ЕДТА/абоК3ЕДТА, 13х75 мм, стерильна з кришкою, IVD</t>
  </si>
  <si>
    <t>Пробірка вакуумна для забору крові, 4 мл К2ЕДТА/абоК3ЕДТА, 13х75 мм, стерильна , IVD</t>
  </si>
  <si>
    <t xml:space="preserve">Пробірка вакумна 13*75 мм, для забору крові 4 мл, "SENTE-LAB",
стерильна, з К3 ЕДТА для IVD            </t>
  </si>
  <si>
    <t>Пробірка вакуумна для забору крові, 5 мл К2ЕДТА/абоК3ЕДТА , 13х75 мм, стерильна , IVD</t>
  </si>
  <si>
    <t>Пробірка вакумна 13*75 мм, для забору крові 5 мл, "SENTE-LAB", стерильна, з К3 ЕДТА для IVD</t>
  </si>
  <si>
    <t>Мікропробірка типу Eppendorf 2,0 мл для ПЛР</t>
  </si>
  <si>
    <t>200 шт/пак</t>
  </si>
  <si>
    <t>Мікропробірка Sente-Lab 2,0 мл тип ПП, з пробкою і градуюровкою, з полем
для запису, вільні від ДНКази, РНКази, та пірогенів, 200 шт/пак, для IVD</t>
  </si>
  <si>
    <t>Мікропробірка  з кришкою типу Eppendorf 2,0 мл і градуюровкою, з полем
для запису, вільні від ДНКази, РНКази, та пірогенів, 
упаковка не більше 200 шт.
центрифугування не менш 25.000g</t>
  </si>
  <si>
    <t>Мікропробірка типу Eppendorf 0,5 мл для ПЛР</t>
  </si>
  <si>
    <t>Мікропробірка Sente-Lab 0,5 мл, ПП, з пласкою кришкою, вільні від ДНКзи і
РНКзи, ДНК, та Пірогенів, для IVD</t>
  </si>
  <si>
    <t>Мікропробірка типу Eppendorf 0,5 мл з пласкою кришкою, вільні 
від ДНКзи і РНКзи, ДНК, та Пірогенів, 
упаковка не більше 200 шт.
центрифугування не менш 11.000g</t>
  </si>
  <si>
    <t>Мікропробірка типу Eppendorf 0,2 мл для ПЛР</t>
  </si>
  <si>
    <t>1000 шт/пак</t>
  </si>
  <si>
    <t>Мікропробірка Sente-Lab для ПЛР 0,2 мл, ПП, з пласкою кришкою , вільні
від ДНКзи і РНКзи, ДНК, РНК, для IVD</t>
  </si>
  <si>
    <t>Мікропробірка типу Eppendorf 0,2 мл з пласкою кришкою, вільні 
від ДНКзи і РНКзи, ДНК, та Пірогенів, 
упаковка не більше 1000 шт.</t>
  </si>
  <si>
    <t>Голова робочої групи</t>
  </si>
  <si>
    <t xml:space="preserve">Медичний директор </t>
  </si>
  <si>
    <t>Чернишук С.С.</t>
  </si>
  <si>
    <t>Члени робочої групи:</t>
  </si>
  <si>
    <t xml:space="preserve">Заступник генерального директора з медичної частини                       </t>
  </si>
  <si>
    <t>Іванова Т.П.</t>
  </si>
  <si>
    <t>Завідувач Спеціалізованим медико-генетичним центром</t>
  </si>
  <si>
    <t>Галаган В.О.</t>
  </si>
  <si>
    <t>Завідувач дитячим патологоанатомічним відділенням</t>
  </si>
  <si>
    <t>Жежера В.М.</t>
  </si>
  <si>
    <t>Завідувач Українським Референс-центром з клінічної лабораторної діагностики та метрології</t>
  </si>
  <si>
    <t>Яновська В.Г.</t>
  </si>
  <si>
    <t>Завідувач лабораторії медичної генетики СМГЦ</t>
  </si>
  <si>
    <t>Ольхович Н.В.</t>
  </si>
  <si>
    <t>Завідувач бактеріологічної лабораторії</t>
  </si>
  <si>
    <t>Головня О.М.</t>
  </si>
  <si>
    <t>Завідувач лабораторії КДП</t>
  </si>
  <si>
    <t>Кондрьонкіна Г.Б.</t>
  </si>
  <si>
    <t>Економіст</t>
  </si>
  <si>
    <t>Разборська С.О.</t>
  </si>
  <si>
    <t>ІНФОРМАЦІЯ
про необхідні технічні, якісні та кількісні характеристики предмету закупівлі                                                                                                                                                                     медичні матеріали - код ДК 021:2015: 33192500-7 Пробірки</t>
  </si>
  <si>
    <t>пробірка на 7 мл вільна від ДНКази та РНКази</t>
  </si>
  <si>
    <t>7 мл пробірка Sente-Lab з кришкою,  з ПП,вільна від ДНК, РНК, ДНКази та РНКази та пірогенів   для IVD</t>
  </si>
  <si>
    <t>7 мл пробірка з кришкою, наявність укріплюючого  обідка, круглодонна,  вільна від ДНК, РНК, ДНКази та РНКази та пірогенів. 
 Ø 1,5;  Висота 6 см
Наявність пласкої кришки з можливістю маркування, матеріал ПП, пакування 200 шт/пак</t>
  </si>
  <si>
    <t>№ п/п</t>
  </si>
  <si>
    <t>38437110-1 Наконечники для піпеток</t>
  </si>
</sst>
</file>

<file path=xl/styles.xml><?xml version="1.0" encoding="utf-8"?>
<styleSheet xmlns="http://schemas.openxmlformats.org/spreadsheetml/2006/main">
  <numFmts count="1">
    <numFmt numFmtId="164" formatCode="#,##0.00_ ;[Red]\-#,##0.00,"/>
  </numFmts>
  <fonts count="10">
    <font>
      <sz val="11"/>
      <color rgb="FF000000"/>
      <name val="Calibri"/>
      <charset val="1"/>
    </font>
    <font>
      <sz val="10"/>
      <color rgb="FF000000"/>
      <name val="Arial"/>
      <family val="2"/>
      <charset val="204"/>
    </font>
    <font>
      <sz val="11"/>
      <color rgb="FF000000"/>
      <name val="Times New Roman"/>
      <family val="1"/>
      <charset val="204"/>
    </font>
    <font>
      <b/>
      <sz val="11"/>
      <color rgb="FF000000"/>
      <name val="Times New Roman"/>
      <family val="1"/>
      <charset val="204"/>
    </font>
    <font>
      <b/>
      <sz val="12"/>
      <name val="Times New Roman"/>
      <family val="1"/>
      <charset val="204"/>
    </font>
    <font>
      <sz val="14"/>
      <color rgb="FF000000"/>
      <name val="Calibri"/>
      <charset val="1"/>
    </font>
    <font>
      <sz val="10"/>
      <color rgb="FF777777"/>
      <name val="Arial"/>
      <family val="2"/>
      <charset val="204"/>
    </font>
    <font>
      <sz val="11"/>
      <color rgb="FF000000"/>
      <name val="Calibri"/>
    </font>
    <font>
      <u/>
      <sz val="11"/>
      <color rgb="FF000000"/>
      <name val="Times New Roman"/>
      <family val="1"/>
      <charset val="204"/>
    </font>
    <font>
      <sz val="12"/>
      <color rgb="FF000000"/>
      <name val="Times New Roman"/>
      <family val="1"/>
      <charset val="204"/>
    </font>
  </fonts>
  <fills count="6">
    <fill>
      <patternFill patternType="none"/>
    </fill>
    <fill>
      <patternFill patternType="gray125"/>
    </fill>
    <fill>
      <patternFill patternType="solid">
        <fgColor rgb="FFFFFFFF"/>
        <bgColor rgb="FFFFFFCC"/>
      </patternFill>
    </fill>
    <fill>
      <patternFill patternType="solid">
        <fgColor theme="0"/>
        <bgColor indexed="64"/>
      </patternFill>
    </fill>
    <fill>
      <patternFill patternType="solid">
        <fgColor theme="0"/>
        <bgColor rgb="FFFFFF00"/>
      </patternFill>
    </fill>
    <fill>
      <patternFill patternType="solid">
        <fgColor theme="0"/>
        <bgColor rgb="FFFFFFCC"/>
      </patternFill>
    </fill>
  </fills>
  <borders count="9">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auto="1"/>
      </right>
      <top/>
      <bottom style="thin">
        <color auto="1"/>
      </bottom>
      <diagonal/>
    </border>
    <border>
      <left/>
      <right style="thin">
        <color auto="1"/>
      </right>
      <top/>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hair">
        <color auto="1"/>
      </left>
      <right style="hair">
        <color auto="1"/>
      </right>
      <top style="hair">
        <color auto="1"/>
      </top>
      <bottom/>
      <diagonal/>
    </border>
    <border>
      <left/>
      <right style="thin">
        <color auto="1"/>
      </right>
      <top style="thin">
        <color auto="1"/>
      </top>
      <bottom/>
      <diagonal/>
    </border>
  </borders>
  <cellStyleXfs count="2">
    <xf numFmtId="0" fontId="0" fillId="0" borderId="0"/>
    <xf numFmtId="0" fontId="1" fillId="0" borderId="0"/>
  </cellStyleXfs>
  <cellXfs count="71">
    <xf numFmtId="0" fontId="0" fillId="0" borderId="0" xfId="0"/>
    <xf numFmtId="0" fontId="2" fillId="0" borderId="0" xfId="0" applyFont="1" applyAlignment="1">
      <alignment vertical="center"/>
    </xf>
    <xf numFmtId="0" fontId="2" fillId="0" borderId="0" xfId="0" applyFont="1" applyAlignment="1">
      <alignment vertical="center" wrapText="1"/>
    </xf>
    <xf numFmtId="0" fontId="2" fillId="0" borderId="0" xfId="0" applyFont="1"/>
    <xf numFmtId="0" fontId="2" fillId="0" borderId="0" xfId="0" applyFont="1" applyAlignment="1">
      <alignment horizontal="center" vertical="center"/>
    </xf>
    <xf numFmtId="0" fontId="3" fillId="0" borderId="2" xfId="0" applyFont="1" applyBorder="1" applyAlignment="1">
      <alignment horizontal="center" vertical="center" wrapText="1"/>
    </xf>
    <xf numFmtId="2" fontId="4" fillId="2" borderId="2" xfId="1" applyNumberFormat="1" applyFont="1" applyFill="1" applyBorder="1" applyAlignment="1">
      <alignment horizontal="center" vertical="center" wrapText="1"/>
    </xf>
    <xf numFmtId="0" fontId="5" fillId="0" borderId="0" xfId="0" applyFont="1"/>
    <xf numFmtId="0" fontId="2" fillId="0" borderId="0" xfId="0" applyFont="1" applyBorder="1" applyAlignment="1">
      <alignment horizontal="center" vertical="center"/>
    </xf>
    <xf numFmtId="0" fontId="2" fillId="0" borderId="2" xfId="0" applyFont="1" applyBorder="1" applyAlignment="1">
      <alignment horizontal="left" vertical="center" wrapText="1"/>
    </xf>
    <xf numFmtId="0" fontId="2" fillId="0" borderId="2" xfId="0" applyFont="1" applyBorder="1" applyAlignment="1">
      <alignment vertical="center" wrapText="1"/>
    </xf>
    <xf numFmtId="0" fontId="1" fillId="0" borderId="2" xfId="0" applyFont="1" applyBorder="1" applyAlignment="1">
      <alignment wrapText="1"/>
    </xf>
    <xf numFmtId="0" fontId="2" fillId="0" borderId="2" xfId="0" applyFont="1" applyBorder="1" applyAlignment="1">
      <alignment horizontal="center" vertical="center" wrapText="1"/>
    </xf>
    <xf numFmtId="0" fontId="2" fillId="0" borderId="2" xfId="0" applyFont="1" applyBorder="1" applyAlignment="1">
      <alignment horizontal="center" vertical="center"/>
    </xf>
    <xf numFmtId="4" fontId="2" fillId="0" borderId="2" xfId="0" applyNumberFormat="1" applyFont="1" applyBorder="1" applyAlignment="1">
      <alignment horizontal="center" vertical="center" wrapText="1"/>
    </xf>
    <xf numFmtId="164" fontId="2" fillId="0" borderId="2" xfId="0" applyNumberFormat="1" applyFont="1" applyBorder="1" applyAlignment="1">
      <alignment horizontal="center" vertical="center" wrapText="1"/>
    </xf>
    <xf numFmtId="164" fontId="2" fillId="0" borderId="2" xfId="0" applyNumberFormat="1" applyFont="1" applyBorder="1" applyAlignment="1">
      <alignment vertical="center" wrapText="1"/>
    </xf>
    <xf numFmtId="0" fontId="5" fillId="2" borderId="0" xfId="0" applyFont="1" applyFill="1" applyBorder="1" applyAlignment="1">
      <alignment vertical="center"/>
    </xf>
    <xf numFmtId="0" fontId="2" fillId="0" borderId="3" xfId="0" applyFont="1" applyBorder="1" applyAlignment="1">
      <alignment horizontal="center" vertical="center"/>
    </xf>
    <xf numFmtId="164" fontId="2" fillId="0" borderId="2" xfId="0" applyNumberFormat="1" applyFont="1" applyBorder="1" applyAlignment="1">
      <alignment vertical="center"/>
    </xf>
    <xf numFmtId="0" fontId="2" fillId="0" borderId="2" xfId="0" applyFont="1" applyBorder="1" applyAlignment="1">
      <alignment vertical="center"/>
    </xf>
    <xf numFmtId="4" fontId="2" fillId="0" borderId="2" xfId="0" applyNumberFormat="1" applyFont="1" applyBorder="1" applyAlignment="1">
      <alignment vertical="center"/>
    </xf>
    <xf numFmtId="0" fontId="2" fillId="0" borderId="4" xfId="0" applyFont="1" applyBorder="1" applyAlignment="1">
      <alignment horizontal="center" vertical="center"/>
    </xf>
    <xf numFmtId="0" fontId="2" fillId="0" borderId="5" xfId="0" applyFont="1" applyBorder="1" applyAlignment="1">
      <alignment horizontal="left" vertical="center" wrapText="1"/>
    </xf>
    <xf numFmtId="0" fontId="2" fillId="0" borderId="5" xfId="0" applyFont="1" applyBorder="1" applyAlignment="1">
      <alignment horizontal="center" vertical="center"/>
    </xf>
    <xf numFmtId="4" fontId="2" fillId="0" borderId="5" xfId="0" applyNumberFormat="1" applyFont="1" applyBorder="1" applyAlignment="1">
      <alignment horizontal="center" vertical="center" wrapText="1"/>
    </xf>
    <xf numFmtId="0" fontId="2" fillId="0" borderId="2" xfId="0" applyFont="1" applyBorder="1" applyAlignment="1">
      <alignment horizontal="left" vertical="center"/>
    </xf>
    <xf numFmtId="0" fontId="5" fillId="2" borderId="0" xfId="0" applyFont="1" applyFill="1" applyBorder="1"/>
    <xf numFmtId="0" fontId="5" fillId="2" borderId="0" xfId="0" applyFont="1" applyFill="1" applyBorder="1" applyAlignment="1">
      <alignment vertical="center" wrapText="1"/>
    </xf>
    <xf numFmtId="4" fontId="2" fillId="0" borderId="0" xfId="0" applyNumberFormat="1" applyFont="1" applyAlignment="1">
      <alignment vertical="center"/>
    </xf>
    <xf numFmtId="164" fontId="2" fillId="0" borderId="0" xfId="0" applyNumberFormat="1" applyFont="1" applyAlignment="1">
      <alignment vertical="center"/>
    </xf>
    <xf numFmtId="0" fontId="2" fillId="0" borderId="6" xfId="0" applyFont="1" applyBorder="1" applyAlignment="1">
      <alignment vertical="center" wrapText="1"/>
    </xf>
    <xf numFmtId="0" fontId="2" fillId="0" borderId="5" xfId="0" applyFont="1" applyBorder="1" applyAlignment="1">
      <alignment vertical="center" wrapText="1"/>
    </xf>
    <xf numFmtId="0" fontId="2" fillId="0" borderId="5" xfId="0" applyFont="1" applyBorder="1" applyAlignment="1">
      <alignment vertical="center"/>
    </xf>
    <xf numFmtId="0" fontId="2" fillId="0" borderId="0" xfId="0" applyFont="1" applyAlignment="1">
      <alignment horizontal="center" vertical="center" wrapText="1"/>
    </xf>
    <xf numFmtId="0" fontId="2" fillId="0" borderId="0" xfId="0" applyFont="1" applyAlignment="1">
      <alignment horizontal="left" vertical="center" wrapText="1"/>
    </xf>
    <xf numFmtId="0" fontId="2" fillId="0" borderId="0" xfId="0" applyFont="1" applyAlignment="1">
      <alignment horizontal="left"/>
    </xf>
    <xf numFmtId="0" fontId="9" fillId="0" borderId="0" xfId="0" applyFont="1"/>
    <xf numFmtId="0" fontId="3" fillId="0" borderId="0" xfId="0" applyFont="1" applyBorder="1" applyAlignment="1">
      <alignment horizontal="center" vertical="center" wrapText="1"/>
    </xf>
    <xf numFmtId="4" fontId="0" fillId="0" borderId="0" xfId="0" applyNumberFormat="1"/>
    <xf numFmtId="164" fontId="0" fillId="0" borderId="0" xfId="0" applyNumberFormat="1"/>
    <xf numFmtId="0" fontId="2" fillId="4" borderId="2" xfId="0" applyFont="1" applyFill="1" applyBorder="1" applyAlignment="1">
      <alignment horizontal="left" vertical="center" wrapText="1"/>
    </xf>
    <xf numFmtId="0" fontId="2" fillId="4" borderId="2" xfId="0" applyFont="1" applyFill="1" applyBorder="1" applyAlignment="1">
      <alignment vertical="center"/>
    </xf>
    <xf numFmtId="0" fontId="2" fillId="4" borderId="2" xfId="0" applyFont="1" applyFill="1" applyBorder="1" applyAlignment="1">
      <alignment vertical="center" wrapText="1"/>
    </xf>
    <xf numFmtId="0" fontId="2" fillId="4" borderId="2" xfId="0" applyFont="1" applyFill="1" applyBorder="1" applyAlignment="1">
      <alignment horizontal="center" vertical="center" wrapText="1"/>
    </xf>
    <xf numFmtId="0" fontId="2" fillId="4" borderId="2" xfId="0" applyFont="1" applyFill="1" applyBorder="1" applyAlignment="1">
      <alignment horizontal="center" vertical="center"/>
    </xf>
    <xf numFmtId="4" fontId="2" fillId="4" borderId="2" xfId="0" applyNumberFormat="1" applyFont="1" applyFill="1" applyBorder="1" applyAlignment="1">
      <alignment horizontal="center" vertical="center" wrapText="1"/>
    </xf>
    <xf numFmtId="164" fontId="2" fillId="4" borderId="2" xfId="0" applyNumberFormat="1" applyFont="1" applyFill="1" applyBorder="1" applyAlignment="1">
      <alignment horizontal="center" vertical="center" wrapText="1"/>
    </xf>
    <xf numFmtId="164" fontId="2" fillId="4" borderId="2" xfId="0" applyNumberFormat="1" applyFont="1" applyFill="1" applyBorder="1" applyAlignment="1">
      <alignment vertical="center" wrapText="1"/>
    </xf>
    <xf numFmtId="0" fontId="5" fillId="3" borderId="0" xfId="0" applyFont="1" applyFill="1"/>
    <xf numFmtId="0" fontId="0" fillId="3" borderId="0" xfId="0" applyFill="1"/>
    <xf numFmtId="0" fontId="5" fillId="5" borderId="0" xfId="0" applyFont="1" applyFill="1" applyBorder="1"/>
    <xf numFmtId="0" fontId="7" fillId="4" borderId="5" xfId="0" applyFont="1" applyFill="1" applyBorder="1" applyAlignment="1">
      <alignment vertical="center" wrapText="1"/>
    </xf>
    <xf numFmtId="0" fontId="2" fillId="4" borderId="5" xfId="0" applyFont="1" applyFill="1" applyBorder="1" applyAlignment="1">
      <alignment vertical="center" wrapText="1"/>
    </xf>
    <xf numFmtId="0" fontId="2" fillId="4" borderId="7" xfId="0" applyFont="1" applyFill="1" applyBorder="1" applyAlignment="1">
      <alignment horizontal="center" vertical="center" wrapText="1"/>
    </xf>
    <xf numFmtId="0" fontId="2" fillId="4" borderId="7" xfId="0" applyFont="1" applyFill="1" applyBorder="1" applyAlignment="1">
      <alignment horizontal="center" vertical="center"/>
    </xf>
    <xf numFmtId="4" fontId="2" fillId="4" borderId="7" xfId="0" applyNumberFormat="1" applyFont="1" applyFill="1" applyBorder="1" applyAlignment="1">
      <alignment horizontal="center" vertical="center" wrapText="1"/>
    </xf>
    <xf numFmtId="164" fontId="2" fillId="4" borderId="7" xfId="0" applyNumberFormat="1" applyFont="1" applyFill="1" applyBorder="1" applyAlignment="1">
      <alignment horizontal="center" vertical="center" wrapText="1"/>
    </xf>
    <xf numFmtId="164" fontId="2" fillId="4" borderId="7" xfId="0" applyNumberFormat="1" applyFont="1" applyFill="1" applyBorder="1" applyAlignment="1">
      <alignment vertical="center" wrapText="1"/>
    </xf>
    <xf numFmtId="0" fontId="0" fillId="4" borderId="7" xfId="0" applyFont="1" applyFill="1" applyBorder="1" applyAlignment="1">
      <alignment wrapText="1"/>
    </xf>
    <xf numFmtId="0" fontId="0" fillId="4" borderId="2" xfId="0" applyFont="1" applyFill="1" applyBorder="1" applyAlignment="1">
      <alignment wrapText="1"/>
    </xf>
    <xf numFmtId="0" fontId="2" fillId="0" borderId="6" xfId="0" applyFont="1" applyBorder="1" applyAlignment="1">
      <alignment horizontal="left" vertical="center" wrapText="1"/>
    </xf>
    <xf numFmtId="0" fontId="2" fillId="0" borderId="8" xfId="0" applyFont="1" applyBorder="1" applyAlignment="1">
      <alignment horizontal="left" vertical="center" wrapText="1"/>
    </xf>
    <xf numFmtId="0" fontId="2" fillId="0" borderId="6" xfId="0" applyFont="1" applyBorder="1" applyAlignment="1">
      <alignment horizontal="left" vertical="center"/>
    </xf>
    <xf numFmtId="0" fontId="2" fillId="0" borderId="8" xfId="0" applyFont="1" applyBorder="1" applyAlignment="1">
      <alignment vertical="center" wrapText="1"/>
    </xf>
    <xf numFmtId="0" fontId="2" fillId="0" borderId="6" xfId="0" applyFont="1" applyBorder="1" applyAlignment="1">
      <alignment vertical="center"/>
    </xf>
    <xf numFmtId="0" fontId="2" fillId="4" borderId="6" xfId="0" applyFont="1" applyFill="1" applyBorder="1" applyAlignment="1">
      <alignment horizontal="left" vertical="center" wrapText="1"/>
    </xf>
    <xf numFmtId="0" fontId="3" fillId="0" borderId="1" xfId="0" applyFont="1" applyBorder="1" applyAlignment="1">
      <alignment horizontal="center" vertical="center" wrapText="1"/>
    </xf>
    <xf numFmtId="0" fontId="2" fillId="0" borderId="0" xfId="0" applyFont="1" applyBorder="1" applyAlignment="1">
      <alignment horizontal="left" vertical="center" wrapText="1"/>
    </xf>
    <xf numFmtId="0" fontId="3" fillId="0" borderId="0" xfId="0" applyFont="1" applyBorder="1" applyAlignment="1">
      <alignment horizontal="center" vertical="center" wrapText="1"/>
    </xf>
    <xf numFmtId="0" fontId="2" fillId="0" borderId="0" xfId="0" applyFont="1" applyBorder="1" applyAlignment="1">
      <alignment horizontal="left" vertical="top" wrapText="1"/>
    </xf>
  </cellXfs>
  <cellStyles count="2">
    <cellStyle name="Обычный" xfId="0" builtinId="0"/>
    <cellStyle name="Пояснение" xfId="1" builtinId="53" customBuiltin="1"/>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777777"/>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10</xdr:col>
      <xdr:colOff>161925</xdr:colOff>
      <xdr:row>9</xdr:row>
      <xdr:rowOff>38100</xdr:rowOff>
    </xdr:to>
    <xdr:sp macro="" textlink="">
      <xdr:nvSpPr>
        <xdr:cNvPr id="2050" name="shapetype_202" hidden="1">
          <a:extLst>
            <a:ext uri="{FF2B5EF4-FFF2-40B4-BE49-F238E27FC236}">
              <a16:creationId xmlns:a16="http://schemas.microsoft.com/office/drawing/2014/main" xmlns="" id="{00000000-0008-0000-0300-00000208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wsDr>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Офіс">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dimension ref="A1:AL45"/>
  <sheetViews>
    <sheetView zoomScale="85" zoomScaleNormal="85" workbookViewId="0">
      <pane ySplit="5" topLeftCell="A9" activePane="bottomLeft" state="frozen"/>
      <selection pane="bottomLeft" activeCell="I12" sqref="I12"/>
    </sheetView>
  </sheetViews>
  <sheetFormatPr defaultRowHeight="15"/>
  <cols>
    <col min="1" max="1" width="3.5703125" style="1"/>
    <col min="2" max="2" width="40.85546875" style="1"/>
    <col min="3" max="3" width="11.7109375" style="1"/>
    <col min="4" max="4" width="33.5703125" style="1"/>
    <col min="5" max="5" width="33.5703125" style="2"/>
    <col min="6" max="6" width="22.7109375" style="1"/>
    <col min="7" max="7" width="9" style="1"/>
    <col min="8" max="8" width="11.28515625" style="1"/>
    <col min="9" max="9" width="13.7109375" style="1"/>
    <col min="10" max="11" width="13.42578125" style="1"/>
    <col min="12" max="12" width="13.28515625" style="1"/>
    <col min="13" max="13" width="12.42578125" style="1"/>
    <col min="14" max="14" width="14.42578125" style="1"/>
    <col min="15" max="15" width="39.7109375" style="1"/>
    <col min="16" max="1025" width="8.5703125"/>
  </cols>
  <sheetData>
    <row r="1" spans="1:38" s="3" customFormat="1" ht="15" customHeight="1">
      <c r="A1" s="2"/>
      <c r="B1" s="2"/>
      <c r="C1" s="67" t="s">
        <v>0</v>
      </c>
      <c r="D1" s="67"/>
      <c r="E1" s="67"/>
      <c r="F1" s="67"/>
      <c r="G1" s="67"/>
      <c r="H1" s="67"/>
      <c r="I1" s="67"/>
      <c r="J1" s="67"/>
      <c r="K1" s="2"/>
      <c r="L1" s="2"/>
    </row>
    <row r="2" spans="1:38" s="3" customFormat="1">
      <c r="A2" s="2"/>
      <c r="B2" s="2"/>
      <c r="C2" s="67"/>
      <c r="D2" s="67"/>
      <c r="E2" s="67"/>
      <c r="F2" s="67"/>
      <c r="G2" s="67"/>
      <c r="H2" s="67"/>
      <c r="I2" s="67"/>
      <c r="J2" s="67"/>
      <c r="K2" s="2"/>
      <c r="L2" s="2"/>
    </row>
    <row r="3" spans="1:38">
      <c r="A3" s="2"/>
      <c r="B3" s="2"/>
      <c r="C3" s="67"/>
      <c r="D3" s="67"/>
      <c r="E3" s="67"/>
      <c r="F3" s="67"/>
      <c r="G3" s="67"/>
      <c r="H3" s="67"/>
      <c r="I3" s="67"/>
      <c r="J3" s="67"/>
      <c r="K3" s="2"/>
      <c r="L3" s="2"/>
    </row>
    <row r="5" spans="1:38" ht="42.75">
      <c r="A5" s="4"/>
      <c r="B5" s="5" t="s">
        <v>1</v>
      </c>
      <c r="C5" s="5" t="s">
        <v>2</v>
      </c>
      <c r="D5" s="5" t="s">
        <v>3</v>
      </c>
      <c r="E5" s="6" t="s">
        <v>4</v>
      </c>
      <c r="F5" s="5" t="s">
        <v>5</v>
      </c>
      <c r="G5" s="5" t="s">
        <v>6</v>
      </c>
      <c r="H5" s="5" t="s">
        <v>7</v>
      </c>
      <c r="I5" s="5" t="s">
        <v>8</v>
      </c>
      <c r="J5" s="5" t="s">
        <v>9</v>
      </c>
      <c r="K5" s="5" t="s">
        <v>10</v>
      </c>
      <c r="L5" s="5" t="s">
        <v>9</v>
      </c>
      <c r="M5" s="5" t="s">
        <v>11</v>
      </c>
      <c r="N5" s="5" t="s">
        <v>12</v>
      </c>
      <c r="O5" s="5" t="s">
        <v>13</v>
      </c>
      <c r="P5" s="7"/>
      <c r="Q5" s="7"/>
      <c r="R5" s="7"/>
      <c r="S5" s="7"/>
      <c r="T5" s="7"/>
      <c r="U5" s="7"/>
      <c r="V5" s="7"/>
      <c r="W5" s="7"/>
      <c r="X5" s="7"/>
      <c r="Y5" s="7"/>
      <c r="Z5" s="7"/>
      <c r="AA5" s="7"/>
      <c r="AB5" s="7"/>
      <c r="AC5" s="7"/>
      <c r="AD5" s="7"/>
      <c r="AE5" s="7"/>
      <c r="AF5" s="7"/>
      <c r="AG5" s="7"/>
      <c r="AH5" s="7"/>
      <c r="AI5" s="7"/>
      <c r="AJ5" s="7"/>
      <c r="AK5" s="7"/>
      <c r="AL5" s="7"/>
    </row>
    <row r="6" spans="1:38" ht="90">
      <c r="A6" s="8">
        <v>24</v>
      </c>
      <c r="B6" s="9" t="s">
        <v>14</v>
      </c>
      <c r="C6" s="10" t="s">
        <v>15</v>
      </c>
      <c r="D6" s="10" t="s">
        <v>16</v>
      </c>
      <c r="E6" s="11" t="s">
        <v>17</v>
      </c>
      <c r="F6" s="10" t="s">
        <v>18</v>
      </c>
      <c r="G6" s="12" t="s">
        <v>19</v>
      </c>
      <c r="H6" s="13">
        <v>120</v>
      </c>
      <c r="I6" s="14">
        <v>150</v>
      </c>
      <c r="J6" s="14">
        <f>H6*I6</f>
        <v>18000</v>
      </c>
      <c r="K6" s="15">
        <v>150</v>
      </c>
      <c r="L6" s="16">
        <f>H6*K6</f>
        <v>18000</v>
      </c>
      <c r="M6" s="16">
        <f>(I6+K6)/2</f>
        <v>150</v>
      </c>
      <c r="N6" s="16">
        <f>H6*M6</f>
        <v>18000</v>
      </c>
      <c r="O6" s="10" t="s">
        <v>20</v>
      </c>
      <c r="P6" s="17"/>
      <c r="Q6" s="17"/>
      <c r="R6" s="17"/>
      <c r="S6" s="17"/>
      <c r="T6" s="17"/>
      <c r="U6" s="17"/>
      <c r="V6" s="17"/>
      <c r="W6" s="17"/>
      <c r="X6" s="17"/>
      <c r="Y6" s="17"/>
      <c r="Z6" s="17"/>
      <c r="AA6" s="17"/>
      <c r="AB6" s="17"/>
      <c r="AC6" s="17"/>
      <c r="AD6" s="17"/>
      <c r="AE6" s="17"/>
      <c r="AF6" s="17"/>
      <c r="AG6" s="17"/>
      <c r="AH6" s="17"/>
      <c r="AI6" s="17"/>
      <c r="AJ6" s="17"/>
      <c r="AK6" s="17"/>
      <c r="AL6" s="17"/>
    </row>
    <row r="7" spans="1:38" ht="60">
      <c r="A7" s="18">
        <v>25</v>
      </c>
      <c r="B7" s="10" t="s">
        <v>21</v>
      </c>
      <c r="C7" s="10" t="s">
        <v>15</v>
      </c>
      <c r="D7" s="10" t="s">
        <v>22</v>
      </c>
      <c r="E7" s="11" t="s">
        <v>17</v>
      </c>
      <c r="F7" s="10" t="s">
        <v>18</v>
      </c>
      <c r="G7" s="12" t="s">
        <v>19</v>
      </c>
      <c r="H7" s="13">
        <v>8</v>
      </c>
      <c r="I7" s="14">
        <v>550</v>
      </c>
      <c r="J7" s="14">
        <f>H7*I7</f>
        <v>4400</v>
      </c>
      <c r="K7" s="15">
        <v>560</v>
      </c>
      <c r="L7" s="16">
        <f>H7*K7</f>
        <v>4480</v>
      </c>
      <c r="M7" s="16">
        <f>(I7+K7)/2</f>
        <v>555</v>
      </c>
      <c r="N7" s="16">
        <f>H7*M7</f>
        <v>4440</v>
      </c>
      <c r="O7" s="10" t="s">
        <v>23</v>
      </c>
      <c r="P7" s="7"/>
      <c r="Q7" s="7"/>
      <c r="R7" s="7"/>
      <c r="S7" s="7"/>
      <c r="T7" s="7"/>
      <c r="U7" s="7"/>
      <c r="V7" s="7"/>
      <c r="W7" s="7"/>
      <c r="X7" s="7"/>
      <c r="Y7" s="7"/>
      <c r="Z7" s="7"/>
      <c r="AA7" s="7"/>
      <c r="AB7" s="7"/>
      <c r="AC7" s="7"/>
      <c r="AD7" s="7"/>
      <c r="AE7" s="7"/>
      <c r="AF7" s="7"/>
      <c r="AG7" s="7"/>
      <c r="AH7" s="7"/>
      <c r="AI7" s="7"/>
      <c r="AJ7" s="7"/>
      <c r="AK7" s="7"/>
      <c r="AL7" s="7"/>
    </row>
    <row r="10" spans="1:38" ht="90">
      <c r="A10" s="18">
        <v>29</v>
      </c>
      <c r="B10" s="10" t="s">
        <v>24</v>
      </c>
      <c r="C10" s="10"/>
      <c r="D10" s="10" t="s">
        <v>25</v>
      </c>
      <c r="E10" s="10" t="s">
        <v>26</v>
      </c>
      <c r="F10" s="10" t="s">
        <v>27</v>
      </c>
      <c r="G10" s="13" t="s">
        <v>28</v>
      </c>
      <c r="H10" s="13">
        <v>500</v>
      </c>
      <c r="I10" s="14">
        <v>55</v>
      </c>
      <c r="J10" s="14">
        <f>H10*I10</f>
        <v>27500</v>
      </c>
      <c r="K10" s="15">
        <v>55</v>
      </c>
      <c r="L10" s="16">
        <f>H10*K10</f>
        <v>27500</v>
      </c>
      <c r="M10" s="16">
        <f>(I10+K10)/2</f>
        <v>55</v>
      </c>
      <c r="N10" s="19">
        <f>H10*M10</f>
        <v>27500</v>
      </c>
      <c r="O10" s="10" t="s">
        <v>29</v>
      </c>
      <c r="P10" s="7"/>
      <c r="Q10" s="7"/>
      <c r="R10" s="7"/>
      <c r="S10" s="7"/>
      <c r="T10" s="7"/>
      <c r="U10" s="7"/>
      <c r="V10" s="7"/>
      <c r="W10" s="7"/>
      <c r="X10" s="7"/>
      <c r="Y10" s="7"/>
      <c r="Z10" s="7"/>
      <c r="AA10" s="7"/>
      <c r="AB10" s="7"/>
      <c r="AC10" s="7"/>
      <c r="AD10" s="7"/>
      <c r="AE10" s="7"/>
      <c r="AF10" s="7"/>
      <c r="AG10" s="7"/>
      <c r="AH10" s="7"/>
      <c r="AI10" s="7"/>
      <c r="AJ10" s="7"/>
      <c r="AK10" s="7"/>
      <c r="AL10" s="7"/>
    </row>
    <row r="22" spans="1:38" ht="120">
      <c r="A22" s="13">
        <v>48</v>
      </c>
      <c r="B22" s="10" t="s">
        <v>30</v>
      </c>
      <c r="C22" s="20"/>
      <c r="D22" s="10" t="s">
        <v>30</v>
      </c>
      <c r="E22" s="10" t="s">
        <v>26</v>
      </c>
      <c r="F22" s="10" t="s">
        <v>31</v>
      </c>
      <c r="G22" s="13" t="s">
        <v>28</v>
      </c>
      <c r="H22" s="13">
        <v>50</v>
      </c>
      <c r="I22" s="21">
        <v>30</v>
      </c>
      <c r="J22" s="14">
        <f>H22*I22</f>
        <v>1500</v>
      </c>
      <c r="K22" s="21">
        <v>35</v>
      </c>
      <c r="L22" s="16">
        <f>H22*K22</f>
        <v>1750</v>
      </c>
      <c r="M22" s="16">
        <f>(I22+K22)/2</f>
        <v>32.5</v>
      </c>
      <c r="N22" s="16">
        <f>H22*M22</f>
        <v>1625</v>
      </c>
      <c r="O22" s="10" t="s">
        <v>32</v>
      </c>
      <c r="P22" s="7"/>
      <c r="Q22" s="7"/>
      <c r="R22" s="7"/>
      <c r="S22" s="7"/>
      <c r="T22" s="7"/>
      <c r="U22" s="7"/>
      <c r="V22" s="7"/>
      <c r="W22" s="7"/>
      <c r="X22" s="7"/>
      <c r="Y22" s="7"/>
      <c r="Z22" s="7"/>
      <c r="AA22" s="7"/>
      <c r="AB22" s="7"/>
      <c r="AC22" s="7"/>
      <c r="AD22" s="7"/>
      <c r="AE22" s="7"/>
      <c r="AF22" s="7"/>
      <c r="AG22" s="7"/>
      <c r="AH22" s="7"/>
      <c r="AI22" s="7"/>
      <c r="AJ22" s="7"/>
      <c r="AK22" s="7"/>
      <c r="AL22" s="7"/>
    </row>
    <row r="23" spans="1:38" ht="18.75">
      <c r="A23" s="18"/>
      <c r="B23" s="9"/>
      <c r="C23" s="20"/>
      <c r="D23" s="10"/>
      <c r="E23" s="10"/>
      <c r="F23" s="10"/>
      <c r="G23" s="12"/>
      <c r="H23" s="13"/>
      <c r="I23" s="14"/>
      <c r="J23" s="14">
        <f>SUM(J6:J22)</f>
        <v>51400</v>
      </c>
      <c r="K23" s="15"/>
      <c r="L23" s="16">
        <f>SUM(L6:L22)</f>
        <v>51730</v>
      </c>
      <c r="M23" s="16"/>
      <c r="N23" s="16">
        <f>SUM(N6:N22)</f>
        <v>51565</v>
      </c>
      <c r="O23" s="10"/>
      <c r="P23" s="7"/>
      <c r="Q23" s="7"/>
      <c r="R23" s="7"/>
      <c r="S23" s="7"/>
      <c r="T23" s="7"/>
      <c r="U23" s="7"/>
      <c r="V23" s="7"/>
      <c r="W23" s="7"/>
      <c r="X23" s="7"/>
      <c r="Y23" s="7"/>
      <c r="Z23" s="7"/>
      <c r="AA23" s="7"/>
      <c r="AB23" s="7"/>
      <c r="AC23" s="7"/>
      <c r="AD23" s="7"/>
      <c r="AE23" s="7"/>
      <c r="AF23" s="7"/>
      <c r="AG23" s="7"/>
      <c r="AH23" s="7"/>
      <c r="AI23" s="7"/>
      <c r="AJ23" s="7"/>
      <c r="AK23" s="7"/>
      <c r="AL23" s="7"/>
    </row>
    <row r="24" spans="1:38" ht="18.75">
      <c r="A24" s="8"/>
      <c r="B24" s="9"/>
      <c r="C24" s="20"/>
      <c r="D24" s="9"/>
      <c r="E24" s="9"/>
      <c r="F24" s="9"/>
      <c r="G24" s="12"/>
      <c r="H24" s="13"/>
      <c r="I24" s="14"/>
      <c r="J24" s="14"/>
      <c r="K24" s="15"/>
      <c r="L24" s="16"/>
      <c r="M24" s="16"/>
      <c r="N24" s="16"/>
      <c r="O24" s="9"/>
      <c r="P24" s="7"/>
      <c r="Q24" s="7"/>
      <c r="R24" s="7"/>
      <c r="S24" s="7"/>
      <c r="T24" s="7"/>
      <c r="U24" s="7"/>
      <c r="V24" s="7"/>
      <c r="W24" s="7"/>
      <c r="X24" s="7"/>
      <c r="Y24" s="7"/>
      <c r="Z24" s="7"/>
      <c r="AA24" s="7"/>
      <c r="AB24" s="7"/>
      <c r="AC24" s="7"/>
      <c r="AD24" s="7"/>
      <c r="AE24" s="7"/>
      <c r="AF24" s="7"/>
      <c r="AG24" s="7"/>
      <c r="AH24" s="7"/>
      <c r="AI24" s="7"/>
      <c r="AJ24" s="7"/>
      <c r="AK24" s="7"/>
      <c r="AL24" s="7"/>
    </row>
    <row r="25" spans="1:38" ht="18.75">
      <c r="A25" s="22"/>
      <c r="B25" s="23"/>
      <c r="C25" s="20"/>
      <c r="D25" s="23"/>
      <c r="E25" s="23"/>
      <c r="F25" s="9"/>
      <c r="G25" s="12"/>
      <c r="H25" s="24"/>
      <c r="I25" s="14"/>
      <c r="J25" s="25"/>
      <c r="K25" s="15"/>
      <c r="L25" s="16"/>
      <c r="M25" s="16"/>
      <c r="N25" s="16"/>
      <c r="O25" s="23"/>
      <c r="P25" s="7"/>
      <c r="Q25" s="7"/>
      <c r="R25" s="7"/>
      <c r="S25" s="7"/>
      <c r="T25" s="7"/>
      <c r="U25" s="7"/>
      <c r="V25" s="7"/>
      <c r="W25" s="7"/>
      <c r="X25" s="7"/>
      <c r="Y25" s="7"/>
      <c r="Z25" s="7"/>
      <c r="AA25" s="7"/>
      <c r="AB25" s="7"/>
      <c r="AC25" s="7"/>
      <c r="AD25" s="7"/>
      <c r="AE25" s="7"/>
      <c r="AF25" s="7"/>
      <c r="AG25" s="7"/>
      <c r="AH25" s="7"/>
      <c r="AI25" s="7"/>
      <c r="AJ25" s="7"/>
      <c r="AK25" s="7"/>
      <c r="AL25" s="7"/>
    </row>
    <row r="26" spans="1:38" ht="18.75">
      <c r="A26" s="13"/>
      <c r="B26" s="9"/>
      <c r="C26" s="20"/>
      <c r="D26" s="9"/>
      <c r="E26" s="9"/>
      <c r="F26" s="9"/>
      <c r="G26" s="12"/>
      <c r="H26" s="13"/>
      <c r="I26" s="14"/>
      <c r="J26" s="14"/>
      <c r="K26" s="15"/>
      <c r="L26" s="16"/>
      <c r="M26" s="16"/>
      <c r="N26" s="16"/>
      <c r="O26" s="9"/>
      <c r="P26" s="7"/>
      <c r="Q26" s="7"/>
      <c r="R26" s="7"/>
      <c r="S26" s="7"/>
      <c r="T26" s="7"/>
      <c r="U26" s="7"/>
      <c r="V26" s="7"/>
      <c r="W26" s="7"/>
      <c r="X26" s="7"/>
      <c r="Y26" s="7"/>
      <c r="Z26" s="7"/>
      <c r="AA26" s="7"/>
      <c r="AB26" s="7"/>
      <c r="AC26" s="7"/>
      <c r="AD26" s="7"/>
      <c r="AE26" s="7"/>
      <c r="AF26" s="7"/>
      <c r="AG26" s="7"/>
      <c r="AH26" s="7"/>
      <c r="AI26" s="7"/>
      <c r="AJ26" s="7"/>
      <c r="AK26" s="7"/>
      <c r="AL26" s="7"/>
    </row>
    <row r="27" spans="1:38" ht="18.75">
      <c r="A27" s="13"/>
      <c r="B27" s="26"/>
      <c r="C27" s="20"/>
      <c r="D27" s="10"/>
      <c r="E27" s="10"/>
      <c r="F27" s="9"/>
      <c r="G27" s="12"/>
      <c r="H27" s="13"/>
      <c r="I27" s="14"/>
      <c r="J27" s="14"/>
      <c r="K27" s="15"/>
      <c r="L27" s="16"/>
      <c r="M27" s="16"/>
      <c r="N27" s="16"/>
      <c r="O27" s="9"/>
      <c r="P27" s="7"/>
      <c r="Q27" s="7"/>
      <c r="R27" s="7"/>
      <c r="S27" s="7"/>
      <c r="T27" s="7"/>
      <c r="U27" s="7"/>
      <c r="V27" s="7"/>
      <c r="W27" s="7"/>
      <c r="X27" s="7"/>
      <c r="Y27" s="7"/>
      <c r="Z27" s="7"/>
      <c r="AA27" s="7"/>
      <c r="AB27" s="7"/>
      <c r="AC27" s="7"/>
      <c r="AD27" s="7"/>
      <c r="AE27" s="7"/>
      <c r="AF27" s="7"/>
      <c r="AG27" s="7"/>
      <c r="AH27" s="7"/>
      <c r="AI27" s="7"/>
      <c r="AJ27" s="7"/>
      <c r="AK27" s="7"/>
      <c r="AL27" s="7"/>
    </row>
    <row r="28" spans="1:38" ht="18.75">
      <c r="A28" s="13"/>
      <c r="B28" s="26"/>
      <c r="C28" s="20"/>
      <c r="D28" s="10"/>
      <c r="E28" s="10"/>
      <c r="F28" s="9"/>
      <c r="G28" s="12"/>
      <c r="H28" s="13"/>
      <c r="I28" s="14"/>
      <c r="J28" s="14"/>
      <c r="K28" s="15"/>
      <c r="L28" s="16"/>
      <c r="M28" s="16"/>
      <c r="N28" s="16"/>
      <c r="O28" s="9"/>
      <c r="P28" s="7"/>
      <c r="Q28" s="7"/>
      <c r="R28" s="7"/>
      <c r="S28" s="7"/>
      <c r="T28" s="7"/>
      <c r="U28" s="7"/>
      <c r="V28" s="7"/>
      <c r="W28" s="7"/>
      <c r="X28" s="7"/>
      <c r="Y28" s="7"/>
      <c r="Z28" s="7"/>
      <c r="AA28" s="7"/>
      <c r="AB28" s="7"/>
      <c r="AC28" s="7"/>
      <c r="AD28" s="7"/>
      <c r="AE28" s="7"/>
      <c r="AF28" s="7"/>
      <c r="AG28" s="7"/>
      <c r="AH28" s="7"/>
      <c r="AI28" s="7"/>
      <c r="AJ28" s="7"/>
      <c r="AK28" s="7"/>
      <c r="AL28" s="7"/>
    </row>
    <row r="29" spans="1:38" ht="18.75">
      <c r="A29" s="13"/>
      <c r="B29" s="26"/>
      <c r="C29" s="20"/>
      <c r="D29" s="10"/>
      <c r="E29" s="10"/>
      <c r="F29" s="9"/>
      <c r="G29" s="12"/>
      <c r="H29" s="13"/>
      <c r="I29" s="14"/>
      <c r="J29" s="14"/>
      <c r="K29" s="15"/>
      <c r="L29" s="16"/>
      <c r="M29" s="16"/>
      <c r="N29" s="16"/>
      <c r="O29" s="9"/>
      <c r="P29" s="7"/>
      <c r="Q29" s="7"/>
      <c r="R29" s="7"/>
      <c r="S29" s="7"/>
      <c r="T29" s="7"/>
      <c r="U29" s="7"/>
      <c r="V29" s="7"/>
      <c r="W29" s="7"/>
      <c r="X29" s="7"/>
      <c r="Y29" s="7"/>
      <c r="Z29" s="7"/>
      <c r="AA29" s="7"/>
      <c r="AB29" s="7"/>
      <c r="AC29" s="7"/>
      <c r="AD29" s="7"/>
      <c r="AE29" s="7"/>
      <c r="AF29" s="7"/>
      <c r="AG29" s="7"/>
      <c r="AH29" s="7"/>
      <c r="AI29" s="7"/>
      <c r="AJ29" s="7"/>
      <c r="AK29" s="7"/>
      <c r="AL29" s="7"/>
    </row>
    <row r="31" spans="1:38" ht="18.75" customHeight="1"/>
    <row r="34" ht="30" customHeight="1"/>
    <row r="37" ht="23.25" customHeight="1"/>
    <row r="38" ht="23.25" customHeight="1"/>
    <row r="39" ht="22.5" customHeight="1"/>
    <row r="40" ht="24" customHeight="1"/>
    <row r="42" ht="24.75" customHeight="1"/>
    <row r="43" ht="22.5" customHeight="1"/>
    <row r="44" ht="24.75" customHeight="1"/>
    <row r="45" ht="26.25" customHeight="1"/>
  </sheetData>
  <mergeCells count="1">
    <mergeCell ref="C1:J3"/>
  </mergeCells>
  <pageMargins left="0.23611111111111099" right="0.23611111111111099" top="0.35416666666666702" bottom="0.35416666666666702" header="0.51180555555555496" footer="0.51180555555555496"/>
  <pageSetup paperSize="9" firstPageNumber="0" orientation="landscape" horizontalDpi="300" verticalDpi="300"/>
</worksheet>
</file>

<file path=xl/worksheets/sheet2.xml><?xml version="1.0" encoding="utf-8"?>
<worksheet xmlns="http://schemas.openxmlformats.org/spreadsheetml/2006/main" xmlns:r="http://schemas.openxmlformats.org/officeDocument/2006/relationships">
  <dimension ref="A1:AL39"/>
  <sheetViews>
    <sheetView tabSelected="1" topLeftCell="B1" zoomScale="85" zoomScaleNormal="85" workbookViewId="0">
      <pane ySplit="5" topLeftCell="A6" activePane="bottomLeft" state="frozen"/>
      <selection pane="bottomLeft" activeCell="P6" sqref="P6"/>
    </sheetView>
  </sheetViews>
  <sheetFormatPr defaultRowHeight="15"/>
  <cols>
    <col min="1" max="1" width="3.5703125" style="1"/>
    <col min="2" max="2" width="9.140625" style="1"/>
    <col min="3" max="3" width="40.85546875" style="1"/>
    <col min="4" max="4" width="11.7109375" style="1"/>
    <col min="5" max="5" width="33.5703125" style="1"/>
    <col min="6" max="6" width="22.7109375" style="1"/>
    <col min="7" max="7" width="9" style="1"/>
    <col min="8" max="8" width="11.28515625" style="1"/>
    <col min="9" max="9" width="13.7109375" style="1"/>
    <col min="10" max="11" width="13.42578125" style="1"/>
    <col min="12" max="12" width="13.28515625" style="1"/>
    <col min="13" max="13" width="12.42578125" style="1"/>
    <col min="14" max="14" width="14.42578125" style="1"/>
    <col min="15" max="15" width="39.7109375" style="1"/>
    <col min="16" max="16" width="16.85546875" customWidth="1"/>
    <col min="17" max="1026" width="8.5703125"/>
  </cols>
  <sheetData>
    <row r="1" spans="1:38" s="3" customFormat="1" ht="15" customHeight="1">
      <c r="A1" s="2"/>
      <c r="B1" s="2"/>
      <c r="C1" s="2"/>
      <c r="D1" s="67" t="s">
        <v>33</v>
      </c>
      <c r="E1" s="67"/>
      <c r="F1" s="67"/>
      <c r="G1" s="67"/>
      <c r="H1" s="67"/>
      <c r="I1" s="67"/>
      <c r="J1" s="67"/>
      <c r="K1" s="2"/>
      <c r="L1" s="2"/>
    </row>
    <row r="2" spans="1:38" s="3" customFormat="1">
      <c r="A2" s="2"/>
      <c r="B2" s="2"/>
      <c r="C2" s="2"/>
      <c r="D2" s="67"/>
      <c r="E2" s="67"/>
      <c r="F2" s="67"/>
      <c r="G2" s="67"/>
      <c r="H2" s="67"/>
      <c r="I2" s="67"/>
      <c r="J2" s="67"/>
      <c r="K2" s="2"/>
      <c r="L2" s="2"/>
    </row>
    <row r="3" spans="1:38">
      <c r="A3" s="2"/>
      <c r="B3" s="2"/>
      <c r="C3" s="2"/>
      <c r="D3" s="67"/>
      <c r="E3" s="67"/>
      <c r="F3" s="67"/>
      <c r="G3" s="67"/>
      <c r="H3" s="67"/>
      <c r="I3" s="67"/>
      <c r="J3" s="67"/>
      <c r="K3" s="2"/>
      <c r="L3" s="2"/>
    </row>
    <row r="5" spans="1:38" ht="42.75">
      <c r="A5" s="4"/>
      <c r="B5" s="13" t="s">
        <v>217</v>
      </c>
      <c r="C5" s="5" t="s">
        <v>1</v>
      </c>
      <c r="D5" s="5" t="s">
        <v>2</v>
      </c>
      <c r="E5" s="5" t="s">
        <v>3</v>
      </c>
      <c r="F5" s="5" t="s">
        <v>5</v>
      </c>
      <c r="G5" s="5" t="s">
        <v>6</v>
      </c>
      <c r="H5" s="5" t="s">
        <v>7</v>
      </c>
      <c r="I5" s="5" t="s">
        <v>8</v>
      </c>
      <c r="J5" s="5" t="s">
        <v>9</v>
      </c>
      <c r="K5" s="5" t="s">
        <v>10</v>
      </c>
      <c r="L5" s="5" t="s">
        <v>9</v>
      </c>
      <c r="M5" s="5" t="s">
        <v>11</v>
      </c>
      <c r="N5" s="5" t="s">
        <v>12</v>
      </c>
      <c r="O5" s="5" t="s">
        <v>13</v>
      </c>
      <c r="P5" s="7"/>
      <c r="Q5" s="7"/>
      <c r="R5" s="7"/>
      <c r="S5" s="7"/>
      <c r="T5" s="7"/>
      <c r="U5" s="7"/>
      <c r="V5" s="7"/>
      <c r="W5" s="7"/>
      <c r="X5" s="7"/>
      <c r="Y5" s="7"/>
      <c r="Z5" s="7"/>
      <c r="AA5" s="7"/>
      <c r="AB5" s="7"/>
      <c r="AC5" s="7"/>
      <c r="AD5" s="7"/>
      <c r="AE5" s="7"/>
      <c r="AF5" s="7"/>
      <c r="AG5" s="7"/>
      <c r="AH5" s="7"/>
      <c r="AI5" s="7"/>
      <c r="AJ5" s="7"/>
      <c r="AK5" s="7"/>
      <c r="AL5" s="7"/>
    </row>
    <row r="6" spans="1:38" ht="90">
      <c r="A6" s="13">
        <v>1</v>
      </c>
      <c r="B6" s="13">
        <v>1</v>
      </c>
      <c r="C6" s="9" t="s">
        <v>34</v>
      </c>
      <c r="D6" s="9" t="s">
        <v>35</v>
      </c>
      <c r="E6" s="10" t="s">
        <v>36</v>
      </c>
      <c r="F6" s="10" t="s">
        <v>37</v>
      </c>
      <c r="G6" s="12" t="s">
        <v>19</v>
      </c>
      <c r="H6" s="12">
        <v>5</v>
      </c>
      <c r="I6" s="14">
        <v>125</v>
      </c>
      <c r="J6" s="14">
        <f t="shared" ref="J6:J23" si="0">H6*I6</f>
        <v>625</v>
      </c>
      <c r="K6" s="15">
        <v>130</v>
      </c>
      <c r="L6" s="16">
        <f t="shared" ref="L6:L23" si="1">H6*K6</f>
        <v>650</v>
      </c>
      <c r="M6" s="16">
        <f t="shared" ref="M6:M23" si="2">(I6+K6)/2</f>
        <v>127.5</v>
      </c>
      <c r="N6" s="16">
        <f t="shared" ref="N6:N23" si="3">H6*M6</f>
        <v>637.5</v>
      </c>
      <c r="O6" s="10" t="s">
        <v>38</v>
      </c>
      <c r="P6" s="27" t="s">
        <v>218</v>
      </c>
      <c r="Q6" s="27"/>
      <c r="R6" s="28"/>
      <c r="S6" s="27"/>
      <c r="T6" s="27"/>
      <c r="U6" s="27"/>
      <c r="V6" s="27"/>
      <c r="W6" s="27"/>
      <c r="X6" s="27"/>
      <c r="Y6" s="27"/>
      <c r="Z6" s="27"/>
      <c r="AA6" s="27"/>
      <c r="AB6" s="27"/>
      <c r="AC6" s="27"/>
      <c r="AD6" s="27"/>
      <c r="AE6" s="27"/>
      <c r="AF6" s="27"/>
      <c r="AG6" s="27"/>
      <c r="AH6" s="27"/>
      <c r="AI6" s="27"/>
      <c r="AJ6" s="27"/>
      <c r="AK6" s="27"/>
      <c r="AL6" s="27"/>
    </row>
    <row r="7" spans="1:38" ht="90">
      <c r="A7" s="13">
        <v>2</v>
      </c>
      <c r="B7" s="13">
        <v>2</v>
      </c>
      <c r="C7" s="9" t="s">
        <v>39</v>
      </c>
      <c r="D7" s="9" t="s">
        <v>35</v>
      </c>
      <c r="E7" s="10" t="s">
        <v>40</v>
      </c>
      <c r="F7" s="10" t="s">
        <v>37</v>
      </c>
      <c r="G7" s="12" t="s">
        <v>19</v>
      </c>
      <c r="H7" s="12">
        <v>40</v>
      </c>
      <c r="I7" s="14">
        <v>520</v>
      </c>
      <c r="J7" s="14">
        <f t="shared" si="0"/>
        <v>20800</v>
      </c>
      <c r="K7" s="15">
        <v>515</v>
      </c>
      <c r="L7" s="16">
        <f t="shared" si="1"/>
        <v>20600</v>
      </c>
      <c r="M7" s="16">
        <f t="shared" si="2"/>
        <v>517.5</v>
      </c>
      <c r="N7" s="16">
        <f t="shared" si="3"/>
        <v>20700</v>
      </c>
      <c r="O7" s="10" t="s">
        <v>41</v>
      </c>
      <c r="P7" s="7"/>
      <c r="Q7" s="7"/>
      <c r="R7" s="28"/>
      <c r="S7" s="27"/>
      <c r="T7" s="27"/>
      <c r="U7" s="27"/>
      <c r="V7" s="7"/>
      <c r="W7" s="7"/>
      <c r="X7" s="7"/>
      <c r="Y7" s="7"/>
      <c r="Z7" s="7"/>
      <c r="AA7" s="7"/>
      <c r="AB7" s="7"/>
      <c r="AC7" s="7"/>
      <c r="AD7" s="7"/>
      <c r="AE7" s="7"/>
      <c r="AF7" s="7"/>
      <c r="AG7" s="7"/>
      <c r="AH7" s="7"/>
      <c r="AI7" s="7"/>
      <c r="AJ7" s="7"/>
      <c r="AK7" s="7"/>
      <c r="AL7" s="7"/>
    </row>
    <row r="8" spans="1:38" ht="105">
      <c r="A8" s="13">
        <v>3</v>
      </c>
      <c r="B8" s="13">
        <v>3</v>
      </c>
      <c r="C8" s="9" t="s">
        <v>42</v>
      </c>
      <c r="D8" s="9" t="s">
        <v>43</v>
      </c>
      <c r="E8" s="10" t="s">
        <v>44</v>
      </c>
      <c r="F8" s="10" t="s">
        <v>37</v>
      </c>
      <c r="G8" s="12" t="s">
        <v>19</v>
      </c>
      <c r="H8" s="12">
        <v>20</v>
      </c>
      <c r="I8" s="14">
        <v>990</v>
      </c>
      <c r="J8" s="14">
        <f t="shared" si="0"/>
        <v>19800</v>
      </c>
      <c r="K8" s="15">
        <v>1000</v>
      </c>
      <c r="L8" s="16">
        <f t="shared" si="1"/>
        <v>20000</v>
      </c>
      <c r="M8" s="16">
        <f t="shared" si="2"/>
        <v>995</v>
      </c>
      <c r="N8" s="16">
        <f t="shared" si="3"/>
        <v>19900</v>
      </c>
      <c r="O8" s="10" t="s">
        <v>45</v>
      </c>
      <c r="P8" s="7"/>
      <c r="Q8" s="7"/>
      <c r="R8" s="28"/>
      <c r="S8" s="27"/>
      <c r="T8" s="27"/>
      <c r="U8" s="27"/>
      <c r="V8" s="7"/>
      <c r="W8" s="7"/>
      <c r="X8" s="7"/>
      <c r="Y8" s="7"/>
      <c r="Z8" s="7"/>
      <c r="AA8" s="7"/>
      <c r="AB8" s="7"/>
      <c r="AC8" s="7"/>
      <c r="AD8" s="7"/>
      <c r="AE8" s="7"/>
      <c r="AF8" s="7"/>
      <c r="AG8" s="7"/>
      <c r="AH8" s="7"/>
      <c r="AI8" s="7"/>
      <c r="AJ8" s="7"/>
      <c r="AK8" s="7"/>
      <c r="AL8" s="7"/>
    </row>
    <row r="9" spans="1:38" ht="150">
      <c r="A9" s="13">
        <v>4</v>
      </c>
      <c r="B9" s="13">
        <v>4</v>
      </c>
      <c r="C9" s="9" t="s">
        <v>46</v>
      </c>
      <c r="D9" s="9" t="s">
        <v>35</v>
      </c>
      <c r="E9" s="10" t="s">
        <v>47</v>
      </c>
      <c r="F9" s="10" t="s">
        <v>37</v>
      </c>
      <c r="G9" s="12" t="s">
        <v>19</v>
      </c>
      <c r="H9" s="12">
        <v>1</v>
      </c>
      <c r="I9" s="14">
        <v>2000</v>
      </c>
      <c r="J9" s="14">
        <f t="shared" si="0"/>
        <v>2000</v>
      </c>
      <c r="K9" s="15">
        <v>2100</v>
      </c>
      <c r="L9" s="16">
        <f t="shared" si="1"/>
        <v>2100</v>
      </c>
      <c r="M9" s="16">
        <f t="shared" si="2"/>
        <v>2050</v>
      </c>
      <c r="N9" s="16">
        <f t="shared" si="3"/>
        <v>2050</v>
      </c>
      <c r="O9" s="10" t="s">
        <v>48</v>
      </c>
      <c r="P9" s="7"/>
      <c r="Q9" s="7"/>
      <c r="R9" s="28"/>
      <c r="S9" s="27"/>
      <c r="T9" s="27"/>
      <c r="U9" s="27"/>
      <c r="V9" s="7"/>
      <c r="W9" s="7"/>
      <c r="X9" s="7"/>
      <c r="Y9" s="7"/>
      <c r="Z9" s="7"/>
      <c r="AA9" s="7"/>
      <c r="AB9" s="7"/>
      <c r="AC9" s="7"/>
      <c r="AD9" s="7"/>
      <c r="AE9" s="7"/>
      <c r="AF9" s="7"/>
      <c r="AG9" s="7"/>
      <c r="AH9" s="7"/>
      <c r="AI9" s="7"/>
      <c r="AJ9" s="7"/>
      <c r="AK9" s="7"/>
      <c r="AL9" s="7"/>
    </row>
    <row r="10" spans="1:38" ht="180">
      <c r="A10" s="13">
        <v>5</v>
      </c>
      <c r="B10" s="13">
        <v>5</v>
      </c>
      <c r="C10" s="9" t="s">
        <v>49</v>
      </c>
      <c r="D10" s="9" t="s">
        <v>35</v>
      </c>
      <c r="E10" s="10" t="s">
        <v>50</v>
      </c>
      <c r="F10" s="10" t="s">
        <v>37</v>
      </c>
      <c r="G10" s="12" t="s">
        <v>19</v>
      </c>
      <c r="H10" s="12">
        <v>1</v>
      </c>
      <c r="I10" s="14">
        <v>2100</v>
      </c>
      <c r="J10" s="14">
        <f t="shared" si="0"/>
        <v>2100</v>
      </c>
      <c r="K10" s="15">
        <v>2050</v>
      </c>
      <c r="L10" s="16">
        <f t="shared" si="1"/>
        <v>2050</v>
      </c>
      <c r="M10" s="16">
        <f t="shared" si="2"/>
        <v>2075</v>
      </c>
      <c r="N10" s="16">
        <f t="shared" si="3"/>
        <v>2075</v>
      </c>
      <c r="O10" s="10" t="s">
        <v>51</v>
      </c>
      <c r="P10" s="7"/>
      <c r="Q10" s="7"/>
      <c r="R10" s="28"/>
      <c r="S10" s="17"/>
      <c r="T10" s="27"/>
      <c r="U10" s="27"/>
      <c r="V10" s="7"/>
      <c r="W10" s="7"/>
      <c r="X10" s="7"/>
      <c r="Y10" s="7"/>
      <c r="Z10" s="7"/>
      <c r="AA10" s="7"/>
      <c r="AB10" s="7"/>
      <c r="AC10" s="7"/>
      <c r="AD10" s="7"/>
      <c r="AE10" s="7"/>
      <c r="AF10" s="7"/>
      <c r="AG10" s="7"/>
      <c r="AH10" s="7"/>
      <c r="AI10" s="7"/>
      <c r="AJ10" s="7"/>
      <c r="AK10" s="7"/>
      <c r="AL10" s="7"/>
    </row>
    <row r="11" spans="1:38" ht="165">
      <c r="A11" s="13">
        <v>6</v>
      </c>
      <c r="B11" s="13">
        <v>6</v>
      </c>
      <c r="C11" s="9" t="s">
        <v>52</v>
      </c>
      <c r="D11" s="9" t="s">
        <v>35</v>
      </c>
      <c r="E11" s="10" t="s">
        <v>53</v>
      </c>
      <c r="F11" s="10" t="s">
        <v>37</v>
      </c>
      <c r="G11" s="12" t="s">
        <v>19</v>
      </c>
      <c r="H11" s="12">
        <v>2</v>
      </c>
      <c r="I11" s="14">
        <v>750</v>
      </c>
      <c r="J11" s="14">
        <f t="shared" si="0"/>
        <v>1500</v>
      </c>
      <c r="K11" s="15">
        <v>750</v>
      </c>
      <c r="L11" s="16">
        <f t="shared" si="1"/>
        <v>1500</v>
      </c>
      <c r="M11" s="16">
        <f t="shared" si="2"/>
        <v>750</v>
      </c>
      <c r="N11" s="16">
        <f t="shared" si="3"/>
        <v>1500</v>
      </c>
      <c r="O11" s="10" t="s">
        <v>54</v>
      </c>
      <c r="P11" s="7"/>
      <c r="Q11" s="7"/>
      <c r="R11" s="27"/>
      <c r="S11" s="27"/>
      <c r="T11" s="27"/>
      <c r="U11" s="27"/>
      <c r="V11" s="7"/>
      <c r="W11" s="7"/>
      <c r="X11" s="7"/>
      <c r="Y11" s="7"/>
      <c r="Z11" s="7"/>
      <c r="AA11" s="7"/>
      <c r="AB11" s="7"/>
      <c r="AC11" s="7"/>
      <c r="AD11" s="7"/>
      <c r="AE11" s="7"/>
      <c r="AF11" s="7"/>
      <c r="AG11" s="7"/>
      <c r="AH11" s="7"/>
      <c r="AI11" s="7"/>
      <c r="AJ11" s="7"/>
      <c r="AK11" s="7"/>
      <c r="AL11" s="7"/>
    </row>
    <row r="12" spans="1:38" ht="195">
      <c r="A12" s="13">
        <v>7</v>
      </c>
      <c r="B12" s="13">
        <v>7</v>
      </c>
      <c r="C12" s="9" t="s">
        <v>55</v>
      </c>
      <c r="D12" s="9" t="s">
        <v>56</v>
      </c>
      <c r="E12" s="10" t="s">
        <v>57</v>
      </c>
      <c r="F12" s="10" t="s">
        <v>37</v>
      </c>
      <c r="G12" s="12" t="s">
        <v>19</v>
      </c>
      <c r="H12" s="12">
        <v>30</v>
      </c>
      <c r="I12" s="14">
        <v>390</v>
      </c>
      <c r="J12" s="14">
        <f t="shared" si="0"/>
        <v>11700</v>
      </c>
      <c r="K12" s="15">
        <v>400</v>
      </c>
      <c r="L12" s="16">
        <f t="shared" si="1"/>
        <v>12000</v>
      </c>
      <c r="M12" s="16">
        <f t="shared" si="2"/>
        <v>395</v>
      </c>
      <c r="N12" s="16">
        <f t="shared" si="3"/>
        <v>11850</v>
      </c>
      <c r="O12" s="10" t="s">
        <v>58</v>
      </c>
      <c r="P12" s="7"/>
      <c r="Q12" s="7"/>
      <c r="R12" s="27"/>
      <c r="S12" s="27"/>
      <c r="T12" s="27"/>
      <c r="U12" s="27"/>
      <c r="V12" s="7"/>
      <c r="W12" s="7"/>
      <c r="X12" s="7"/>
      <c r="Y12" s="7"/>
      <c r="Z12" s="7"/>
      <c r="AA12" s="7"/>
      <c r="AB12" s="7"/>
      <c r="AC12" s="7"/>
      <c r="AD12" s="7"/>
      <c r="AE12" s="7"/>
      <c r="AF12" s="7"/>
      <c r="AG12" s="7"/>
      <c r="AH12" s="7"/>
      <c r="AI12" s="7"/>
      <c r="AJ12" s="7"/>
      <c r="AK12" s="7"/>
      <c r="AL12" s="7"/>
    </row>
    <row r="13" spans="1:38" ht="150">
      <c r="A13" s="13">
        <v>8</v>
      </c>
      <c r="B13" s="13">
        <v>8</v>
      </c>
      <c r="C13" s="9" t="s">
        <v>59</v>
      </c>
      <c r="D13" s="9" t="s">
        <v>60</v>
      </c>
      <c r="E13" s="10" t="s">
        <v>61</v>
      </c>
      <c r="F13" s="10" t="s">
        <v>37</v>
      </c>
      <c r="G13" s="12" t="s">
        <v>19</v>
      </c>
      <c r="H13" s="12">
        <v>1</v>
      </c>
      <c r="I13" s="14">
        <v>1000</v>
      </c>
      <c r="J13" s="14">
        <f t="shared" si="0"/>
        <v>1000</v>
      </c>
      <c r="K13" s="15">
        <v>990</v>
      </c>
      <c r="L13" s="16">
        <f t="shared" si="1"/>
        <v>990</v>
      </c>
      <c r="M13" s="16">
        <f t="shared" si="2"/>
        <v>995</v>
      </c>
      <c r="N13" s="16">
        <f t="shared" si="3"/>
        <v>995</v>
      </c>
      <c r="O13" s="10" t="s">
        <v>62</v>
      </c>
      <c r="P13" s="7"/>
      <c r="Q13" s="7"/>
      <c r="R13" s="27"/>
      <c r="S13" s="27"/>
      <c r="T13" s="27"/>
      <c r="U13" s="27"/>
      <c r="V13" s="7"/>
      <c r="W13" s="7"/>
      <c r="X13" s="7"/>
      <c r="Y13" s="7"/>
      <c r="Z13" s="7"/>
      <c r="AA13" s="7"/>
      <c r="AB13" s="7"/>
      <c r="AC13" s="7"/>
      <c r="AD13" s="7"/>
      <c r="AE13" s="7"/>
      <c r="AF13" s="7"/>
      <c r="AG13" s="7"/>
      <c r="AH13" s="7"/>
      <c r="AI13" s="7"/>
      <c r="AJ13" s="7"/>
      <c r="AK13" s="7"/>
      <c r="AL13" s="7"/>
    </row>
    <row r="14" spans="1:38" ht="105">
      <c r="A14" s="13">
        <v>9</v>
      </c>
      <c r="B14" s="13">
        <v>9</v>
      </c>
      <c r="C14" s="9" t="s">
        <v>63</v>
      </c>
      <c r="D14" s="9" t="s">
        <v>35</v>
      </c>
      <c r="E14" s="10" t="s">
        <v>64</v>
      </c>
      <c r="F14" s="10" t="s">
        <v>37</v>
      </c>
      <c r="G14" s="12" t="s">
        <v>19</v>
      </c>
      <c r="H14" s="12">
        <v>25</v>
      </c>
      <c r="I14" s="14">
        <v>350</v>
      </c>
      <c r="J14" s="14">
        <f t="shared" si="0"/>
        <v>8750</v>
      </c>
      <c r="K14" s="15">
        <v>360</v>
      </c>
      <c r="L14" s="16">
        <f t="shared" si="1"/>
        <v>9000</v>
      </c>
      <c r="M14" s="16">
        <f t="shared" si="2"/>
        <v>355</v>
      </c>
      <c r="N14" s="16">
        <f t="shared" si="3"/>
        <v>8875</v>
      </c>
      <c r="O14" s="10" t="s">
        <v>65</v>
      </c>
      <c r="P14" s="7"/>
      <c r="Q14" s="7"/>
      <c r="R14" s="7"/>
      <c r="S14" s="7"/>
      <c r="T14" s="7"/>
      <c r="U14" s="7"/>
      <c r="V14" s="7"/>
      <c r="W14" s="7"/>
      <c r="X14" s="7"/>
      <c r="Y14" s="7"/>
      <c r="Z14" s="7"/>
      <c r="AA14" s="7"/>
      <c r="AB14" s="7"/>
      <c r="AC14" s="7"/>
      <c r="AD14" s="7"/>
      <c r="AE14" s="7"/>
      <c r="AF14" s="7"/>
      <c r="AG14" s="7"/>
      <c r="AH14" s="7"/>
      <c r="AI14" s="7"/>
      <c r="AJ14" s="7"/>
      <c r="AK14" s="7"/>
      <c r="AL14" s="7"/>
    </row>
    <row r="15" spans="1:38" ht="105">
      <c r="A15" s="13">
        <v>10</v>
      </c>
      <c r="B15" s="13">
        <v>10</v>
      </c>
      <c r="C15" s="10" t="s">
        <v>66</v>
      </c>
      <c r="D15" s="9" t="s">
        <v>67</v>
      </c>
      <c r="E15" s="10" t="s">
        <v>68</v>
      </c>
      <c r="F15" s="10" t="s">
        <v>37</v>
      </c>
      <c r="G15" s="12" t="s">
        <v>19</v>
      </c>
      <c r="H15" s="12">
        <v>8</v>
      </c>
      <c r="I15" s="14">
        <v>750</v>
      </c>
      <c r="J15" s="14">
        <f t="shared" si="0"/>
        <v>6000</v>
      </c>
      <c r="K15" s="15">
        <v>755</v>
      </c>
      <c r="L15" s="16">
        <f t="shared" si="1"/>
        <v>6040</v>
      </c>
      <c r="M15" s="16">
        <f t="shared" si="2"/>
        <v>752.5</v>
      </c>
      <c r="N15" s="16">
        <f t="shared" si="3"/>
        <v>6020</v>
      </c>
      <c r="O15" s="10" t="s">
        <v>69</v>
      </c>
      <c r="P15" s="7"/>
      <c r="Q15" s="7"/>
      <c r="R15" s="7"/>
      <c r="S15" s="7"/>
      <c r="T15" s="7"/>
      <c r="U15" s="7"/>
      <c r="V15" s="7"/>
      <c r="W15" s="7"/>
      <c r="X15" s="7"/>
      <c r="Y15" s="7"/>
      <c r="Z15" s="7"/>
      <c r="AA15" s="7"/>
      <c r="AB15" s="7"/>
      <c r="AC15" s="7"/>
      <c r="AD15" s="7"/>
      <c r="AE15" s="7"/>
      <c r="AF15" s="7"/>
      <c r="AG15" s="7"/>
      <c r="AH15" s="7"/>
      <c r="AI15" s="7"/>
      <c r="AJ15" s="7"/>
      <c r="AK15" s="7"/>
      <c r="AL15" s="7"/>
    </row>
    <row r="16" spans="1:38" ht="105">
      <c r="A16" s="13">
        <v>11</v>
      </c>
      <c r="B16" s="13">
        <v>11</v>
      </c>
      <c r="C16" s="10" t="s">
        <v>70</v>
      </c>
      <c r="D16" s="9" t="s">
        <v>71</v>
      </c>
      <c r="E16" s="10" t="s">
        <v>72</v>
      </c>
      <c r="F16" s="10" t="s">
        <v>37</v>
      </c>
      <c r="G16" s="12" t="s">
        <v>19</v>
      </c>
      <c r="H16" s="12">
        <v>6</v>
      </c>
      <c r="I16" s="14">
        <v>3000</v>
      </c>
      <c r="J16" s="14">
        <f t="shared" si="0"/>
        <v>18000</v>
      </c>
      <c r="K16" s="15">
        <v>2995</v>
      </c>
      <c r="L16" s="16">
        <f t="shared" si="1"/>
        <v>17970</v>
      </c>
      <c r="M16" s="16">
        <f t="shared" si="2"/>
        <v>2997.5</v>
      </c>
      <c r="N16" s="16">
        <f t="shared" si="3"/>
        <v>17985</v>
      </c>
      <c r="O16" s="10" t="s">
        <v>73</v>
      </c>
      <c r="P16" s="7"/>
      <c r="Q16" s="7"/>
      <c r="R16" s="7"/>
      <c r="S16" s="7"/>
      <c r="T16" s="7"/>
      <c r="U16" s="7"/>
      <c r="V16" s="7"/>
      <c r="W16" s="7"/>
      <c r="X16" s="7"/>
      <c r="Y16" s="7"/>
      <c r="Z16" s="7"/>
      <c r="AA16" s="7"/>
      <c r="AB16" s="7"/>
      <c r="AC16" s="7"/>
      <c r="AD16" s="7"/>
      <c r="AE16" s="7"/>
      <c r="AF16" s="7"/>
      <c r="AG16" s="7"/>
      <c r="AH16" s="7"/>
      <c r="AI16" s="7"/>
      <c r="AJ16" s="7"/>
      <c r="AK16" s="7"/>
      <c r="AL16" s="7"/>
    </row>
    <row r="17" spans="1:38" ht="75">
      <c r="A17" s="13">
        <v>12</v>
      </c>
      <c r="B17" s="13">
        <v>12</v>
      </c>
      <c r="C17" s="10" t="s">
        <v>74</v>
      </c>
      <c r="D17" s="10" t="s">
        <v>60</v>
      </c>
      <c r="E17" s="10" t="s">
        <v>75</v>
      </c>
      <c r="F17" s="10" t="s">
        <v>76</v>
      </c>
      <c r="G17" s="12" t="s">
        <v>19</v>
      </c>
      <c r="H17" s="12">
        <v>1</v>
      </c>
      <c r="I17" s="14">
        <v>650</v>
      </c>
      <c r="J17" s="14">
        <f t="shared" si="0"/>
        <v>650</v>
      </c>
      <c r="K17" s="15">
        <v>630</v>
      </c>
      <c r="L17" s="16">
        <f t="shared" si="1"/>
        <v>630</v>
      </c>
      <c r="M17" s="16">
        <f t="shared" si="2"/>
        <v>640</v>
      </c>
      <c r="N17" s="16">
        <f t="shared" si="3"/>
        <v>640</v>
      </c>
      <c r="O17" s="10" t="s">
        <v>77</v>
      </c>
      <c r="P17" s="7"/>
      <c r="Q17" s="7"/>
      <c r="R17" s="7"/>
      <c r="S17" s="7"/>
      <c r="T17" s="7"/>
      <c r="U17" s="7"/>
      <c r="V17" s="7"/>
      <c r="W17" s="7"/>
      <c r="X17" s="7"/>
      <c r="Y17" s="7"/>
      <c r="Z17" s="7"/>
      <c r="AA17" s="7"/>
      <c r="AB17" s="7"/>
      <c r="AC17" s="7"/>
      <c r="AD17" s="7"/>
      <c r="AE17" s="7"/>
      <c r="AF17" s="7"/>
      <c r="AG17" s="7"/>
      <c r="AH17" s="7"/>
      <c r="AI17" s="7"/>
      <c r="AJ17" s="7"/>
      <c r="AK17" s="7"/>
      <c r="AL17" s="7"/>
    </row>
    <row r="18" spans="1:38" ht="75">
      <c r="A18" s="13">
        <v>13</v>
      </c>
      <c r="B18" s="13">
        <v>13</v>
      </c>
      <c r="C18" s="9" t="s">
        <v>78</v>
      </c>
      <c r="D18" s="9" t="s">
        <v>79</v>
      </c>
      <c r="E18" s="10" t="s">
        <v>80</v>
      </c>
      <c r="F18" s="10" t="s">
        <v>76</v>
      </c>
      <c r="G18" s="12" t="s">
        <v>19</v>
      </c>
      <c r="H18" s="12">
        <v>15</v>
      </c>
      <c r="I18" s="14">
        <v>650</v>
      </c>
      <c r="J18" s="14">
        <f t="shared" si="0"/>
        <v>9750</v>
      </c>
      <c r="K18" s="15">
        <v>630</v>
      </c>
      <c r="L18" s="16">
        <f t="shared" si="1"/>
        <v>9450</v>
      </c>
      <c r="M18" s="16">
        <f t="shared" si="2"/>
        <v>640</v>
      </c>
      <c r="N18" s="16">
        <f t="shared" si="3"/>
        <v>9600</v>
      </c>
      <c r="O18" s="10" t="s">
        <v>81</v>
      </c>
      <c r="P18" s="7"/>
      <c r="Q18" s="7"/>
      <c r="R18" s="7"/>
      <c r="S18" s="7"/>
      <c r="T18" s="7"/>
      <c r="U18" s="7"/>
      <c r="V18" s="7"/>
      <c r="W18" s="7"/>
      <c r="X18" s="7"/>
      <c r="Y18" s="7"/>
      <c r="Z18" s="7"/>
      <c r="AA18" s="7"/>
      <c r="AB18" s="7"/>
      <c r="AC18" s="7"/>
      <c r="AD18" s="7"/>
      <c r="AE18" s="7"/>
      <c r="AF18" s="7"/>
      <c r="AG18" s="7"/>
      <c r="AH18" s="7"/>
      <c r="AI18" s="7"/>
      <c r="AJ18" s="7"/>
      <c r="AK18" s="7"/>
      <c r="AL18" s="7"/>
    </row>
    <row r="19" spans="1:38" ht="135">
      <c r="A19" s="13">
        <v>14</v>
      </c>
      <c r="B19" s="13">
        <v>14</v>
      </c>
      <c r="C19" s="10" t="s">
        <v>82</v>
      </c>
      <c r="D19" s="10" t="s">
        <v>83</v>
      </c>
      <c r="E19" s="10" t="s">
        <v>84</v>
      </c>
      <c r="F19" s="10" t="s">
        <v>76</v>
      </c>
      <c r="G19" s="12" t="s">
        <v>28</v>
      </c>
      <c r="H19" s="12">
        <v>500</v>
      </c>
      <c r="I19" s="14">
        <v>15</v>
      </c>
      <c r="J19" s="14">
        <f t="shared" si="0"/>
        <v>7500</v>
      </c>
      <c r="K19" s="15">
        <v>16</v>
      </c>
      <c r="L19" s="16">
        <f t="shared" si="1"/>
        <v>8000</v>
      </c>
      <c r="M19" s="16">
        <f t="shared" si="2"/>
        <v>15.5</v>
      </c>
      <c r="N19" s="16">
        <f t="shared" si="3"/>
        <v>7750</v>
      </c>
      <c r="O19" s="10" t="s">
        <v>85</v>
      </c>
      <c r="P19" s="7"/>
      <c r="Q19" s="7"/>
      <c r="R19" s="7"/>
      <c r="S19" s="7"/>
      <c r="T19" s="7"/>
      <c r="U19" s="7"/>
      <c r="V19" s="7"/>
      <c r="W19" s="7"/>
      <c r="X19" s="7"/>
      <c r="Y19" s="7"/>
      <c r="Z19" s="7"/>
      <c r="AA19" s="7"/>
      <c r="AB19" s="7"/>
      <c r="AC19" s="7"/>
      <c r="AD19" s="7"/>
      <c r="AE19" s="7"/>
      <c r="AF19" s="7"/>
      <c r="AG19" s="7"/>
      <c r="AH19" s="7"/>
      <c r="AI19" s="7"/>
      <c r="AJ19" s="7"/>
      <c r="AK19" s="7"/>
      <c r="AL19" s="7"/>
    </row>
    <row r="20" spans="1:38" ht="135">
      <c r="A20" s="13">
        <v>15</v>
      </c>
      <c r="B20" s="13">
        <v>15</v>
      </c>
      <c r="C20" s="10" t="s">
        <v>86</v>
      </c>
      <c r="D20" s="10" t="s">
        <v>83</v>
      </c>
      <c r="E20" s="10" t="s">
        <v>87</v>
      </c>
      <c r="F20" s="10" t="s">
        <v>76</v>
      </c>
      <c r="G20" s="12" t="s">
        <v>28</v>
      </c>
      <c r="H20" s="12">
        <v>100</v>
      </c>
      <c r="I20" s="14">
        <v>15</v>
      </c>
      <c r="J20" s="14">
        <f t="shared" si="0"/>
        <v>1500</v>
      </c>
      <c r="K20" s="15">
        <v>16</v>
      </c>
      <c r="L20" s="16">
        <f t="shared" si="1"/>
        <v>1600</v>
      </c>
      <c r="M20" s="16">
        <f t="shared" si="2"/>
        <v>15.5</v>
      </c>
      <c r="N20" s="16">
        <f t="shared" si="3"/>
        <v>1550</v>
      </c>
      <c r="O20" s="10" t="s">
        <v>88</v>
      </c>
      <c r="P20" s="7"/>
      <c r="Q20" s="7"/>
      <c r="R20" s="27" t="s">
        <v>89</v>
      </c>
      <c r="S20" s="7"/>
      <c r="T20" s="7"/>
      <c r="U20" s="7"/>
      <c r="V20" s="7"/>
      <c r="W20" s="7"/>
      <c r="X20" s="7"/>
      <c r="Y20" s="7"/>
      <c r="Z20" s="7"/>
      <c r="AA20" s="7"/>
      <c r="AB20" s="7"/>
      <c r="AC20" s="7"/>
      <c r="AD20" s="7"/>
      <c r="AE20" s="7"/>
      <c r="AF20" s="7"/>
      <c r="AG20" s="7"/>
      <c r="AH20" s="7"/>
      <c r="AI20" s="7"/>
      <c r="AJ20" s="7"/>
      <c r="AK20" s="7"/>
      <c r="AL20" s="7"/>
    </row>
    <row r="21" spans="1:38" s="50" customFormat="1" ht="105.75">
      <c r="A21" s="13">
        <v>16</v>
      </c>
      <c r="B21" s="24">
        <v>16</v>
      </c>
      <c r="C21" s="52" t="s">
        <v>90</v>
      </c>
      <c r="D21" s="53" t="s">
        <v>91</v>
      </c>
      <c r="E21" s="53" t="s">
        <v>92</v>
      </c>
      <c r="F21" s="53" t="s">
        <v>37</v>
      </c>
      <c r="G21" s="54" t="s">
        <v>19</v>
      </c>
      <c r="H21" s="55">
        <v>4</v>
      </c>
      <c r="I21" s="56">
        <v>500</v>
      </c>
      <c r="J21" s="56">
        <f t="shared" si="0"/>
        <v>2000</v>
      </c>
      <c r="K21" s="57">
        <v>510</v>
      </c>
      <c r="L21" s="58">
        <f t="shared" si="1"/>
        <v>2040</v>
      </c>
      <c r="M21" s="58">
        <f t="shared" si="2"/>
        <v>505</v>
      </c>
      <c r="N21" s="58">
        <f t="shared" si="3"/>
        <v>2020</v>
      </c>
      <c r="O21" s="59" t="s">
        <v>93</v>
      </c>
      <c r="P21" s="49"/>
      <c r="Q21" s="49"/>
      <c r="R21" s="51"/>
      <c r="S21" s="49"/>
      <c r="T21" s="49"/>
      <c r="U21" s="49"/>
      <c r="V21" s="49"/>
      <c r="W21" s="49"/>
      <c r="X21" s="49"/>
      <c r="Y21" s="49"/>
      <c r="Z21" s="49"/>
      <c r="AA21" s="49"/>
      <c r="AB21" s="49"/>
      <c r="AC21" s="49"/>
      <c r="AD21" s="49"/>
      <c r="AE21" s="49"/>
      <c r="AF21" s="49"/>
      <c r="AG21" s="49"/>
      <c r="AH21" s="49"/>
      <c r="AI21" s="49"/>
      <c r="AJ21" s="49"/>
      <c r="AK21" s="49"/>
      <c r="AL21" s="49"/>
    </row>
    <row r="22" spans="1:38" s="50" customFormat="1" ht="120.75">
      <c r="A22" s="13">
        <v>17</v>
      </c>
      <c r="B22" s="13">
        <v>17</v>
      </c>
      <c r="C22" s="60" t="s">
        <v>94</v>
      </c>
      <c r="D22" s="42" t="s">
        <v>95</v>
      </c>
      <c r="E22" s="43" t="s">
        <v>96</v>
      </c>
      <c r="F22" s="43" t="s">
        <v>37</v>
      </c>
      <c r="G22" s="44" t="s">
        <v>19</v>
      </c>
      <c r="H22" s="45">
        <v>4</v>
      </c>
      <c r="I22" s="46">
        <v>450</v>
      </c>
      <c r="J22" s="46">
        <f t="shared" si="0"/>
        <v>1800</v>
      </c>
      <c r="K22" s="47">
        <v>440</v>
      </c>
      <c r="L22" s="48">
        <f t="shared" si="1"/>
        <v>1760</v>
      </c>
      <c r="M22" s="48">
        <f t="shared" si="2"/>
        <v>445</v>
      </c>
      <c r="N22" s="48">
        <f t="shared" si="3"/>
        <v>1780</v>
      </c>
      <c r="O22" s="60" t="s">
        <v>97</v>
      </c>
      <c r="P22" s="49"/>
      <c r="Q22" s="49"/>
      <c r="R22" s="51"/>
      <c r="S22" s="49"/>
      <c r="T22" s="49"/>
      <c r="U22" s="49"/>
      <c r="V22" s="49"/>
      <c r="W22" s="49"/>
      <c r="X22" s="49"/>
      <c r="Y22" s="49"/>
      <c r="Z22" s="49"/>
      <c r="AA22" s="49"/>
      <c r="AB22" s="49"/>
      <c r="AC22" s="49"/>
      <c r="AD22" s="49"/>
      <c r="AE22" s="49"/>
      <c r="AF22" s="49"/>
      <c r="AG22" s="49"/>
      <c r="AH22" s="49"/>
      <c r="AI22" s="49"/>
      <c r="AJ22" s="49"/>
      <c r="AK22" s="49"/>
      <c r="AL22" s="49"/>
    </row>
    <row r="23" spans="1:38" s="50" customFormat="1" ht="60">
      <c r="A23" s="13">
        <v>18</v>
      </c>
      <c r="B23" s="13">
        <v>18</v>
      </c>
      <c r="C23" s="43" t="s">
        <v>98</v>
      </c>
      <c r="D23" s="43"/>
      <c r="E23" s="43" t="s">
        <v>98</v>
      </c>
      <c r="F23" s="43" t="s">
        <v>37</v>
      </c>
      <c r="G23" s="44" t="s">
        <v>19</v>
      </c>
      <c r="H23" s="44">
        <v>1</v>
      </c>
      <c r="I23" s="46">
        <v>550</v>
      </c>
      <c r="J23" s="46">
        <f t="shared" si="0"/>
        <v>550</v>
      </c>
      <c r="K23" s="47">
        <v>600</v>
      </c>
      <c r="L23" s="48">
        <f t="shared" si="1"/>
        <v>600</v>
      </c>
      <c r="M23" s="48">
        <f t="shared" si="2"/>
        <v>575</v>
      </c>
      <c r="N23" s="48">
        <f t="shared" si="3"/>
        <v>575</v>
      </c>
      <c r="O23" s="43" t="s">
        <v>99</v>
      </c>
      <c r="P23" s="49"/>
      <c r="Q23" s="49"/>
      <c r="R23" s="51"/>
      <c r="S23" s="49"/>
      <c r="T23" s="49"/>
      <c r="U23" s="49"/>
      <c r="V23" s="49"/>
      <c r="W23" s="49"/>
      <c r="X23" s="49"/>
      <c r="Y23" s="49"/>
      <c r="Z23" s="49"/>
      <c r="AA23" s="49"/>
      <c r="AB23" s="49"/>
      <c r="AC23" s="49"/>
      <c r="AD23" s="49"/>
      <c r="AE23" s="49"/>
      <c r="AF23" s="49"/>
      <c r="AG23" s="49"/>
      <c r="AH23" s="49"/>
      <c r="AI23" s="49"/>
      <c r="AJ23" s="49"/>
      <c r="AK23" s="49"/>
      <c r="AL23" s="49"/>
    </row>
    <row r="24" spans="1:38">
      <c r="J24" s="29">
        <f>SUM(J6:J23)</f>
        <v>116025</v>
      </c>
      <c r="L24" s="30">
        <f>SUM(L6:L23)</f>
        <v>116980</v>
      </c>
      <c r="N24" s="30">
        <f>SUM(N6:N23)</f>
        <v>116502.5</v>
      </c>
    </row>
    <row r="28" spans="1:38" ht="30" customHeight="1"/>
    <row r="31" spans="1:38" ht="23.25" customHeight="1"/>
    <row r="32" spans="1:38" ht="23.25" customHeight="1"/>
    <row r="33" ht="22.5" customHeight="1"/>
    <row r="34" ht="24" customHeight="1"/>
    <row r="36" ht="24.75" customHeight="1"/>
    <row r="37" ht="22.5" customHeight="1"/>
    <row r="38" ht="24.75" customHeight="1"/>
    <row r="39" ht="26.25" customHeight="1"/>
  </sheetData>
  <mergeCells count="1">
    <mergeCell ref="D1:J3"/>
  </mergeCells>
  <pageMargins left="0.23611111111111099" right="0.23611111111111099" top="0.35416666666666702" bottom="0.35416666666666702" header="0.51180555555555496" footer="0.51180555555555496"/>
  <pageSetup paperSize="9" firstPageNumber="0" orientation="landscape" horizontalDpi="300" verticalDpi="300" r:id="rId1"/>
</worksheet>
</file>

<file path=xl/worksheets/sheet3.xml><?xml version="1.0" encoding="utf-8"?>
<worksheet xmlns="http://schemas.openxmlformats.org/spreadsheetml/2006/main" xmlns:r="http://schemas.openxmlformats.org/officeDocument/2006/relationships">
  <dimension ref="A1:AK1013"/>
  <sheetViews>
    <sheetView zoomScale="85" zoomScaleNormal="85" workbookViewId="0">
      <selection activeCell="D36" sqref="D36"/>
    </sheetView>
  </sheetViews>
  <sheetFormatPr defaultRowHeight="15"/>
  <cols>
    <col min="1" max="1" width="4.85546875"/>
    <col min="2" max="2" width="37" customWidth="1"/>
    <col min="3" max="3" width="9.85546875"/>
    <col min="4" max="4" width="26.5703125"/>
    <col min="5" max="5" width="17.5703125"/>
    <col min="6" max="6" width="8"/>
    <col min="7" max="7" width="8.42578125"/>
    <col min="8" max="8" width="12.42578125"/>
    <col min="9" max="9" width="10.7109375"/>
    <col min="10" max="10" width="12.7109375"/>
    <col min="11" max="11" width="10.140625"/>
    <col min="12" max="12" width="10.7109375"/>
    <col min="13" max="13" width="10.5703125"/>
    <col min="14" max="14" width="36.85546875"/>
    <col min="15" max="26" width="8.42578125"/>
  </cols>
  <sheetData>
    <row r="1" spans="1:37" s="3" customFormat="1" ht="15" customHeight="1">
      <c r="A1" s="2"/>
      <c r="B1" s="2"/>
      <c r="C1" s="69" t="s">
        <v>213</v>
      </c>
      <c r="D1" s="69"/>
      <c r="E1" s="69"/>
      <c r="F1" s="69"/>
      <c r="G1" s="69"/>
      <c r="H1" s="69"/>
      <c r="I1" s="69"/>
      <c r="J1" s="2"/>
      <c r="K1" s="2"/>
    </row>
    <row r="2" spans="1:37" s="3" customFormat="1">
      <c r="A2" s="2"/>
      <c r="B2" s="2"/>
      <c r="C2" s="69"/>
      <c r="D2" s="69"/>
      <c r="E2" s="69"/>
      <c r="F2" s="69"/>
      <c r="G2" s="69"/>
      <c r="H2" s="69"/>
      <c r="I2" s="69"/>
      <c r="J2" s="2"/>
      <c r="K2" s="2"/>
    </row>
    <row r="3" spans="1:37" s="3" customFormat="1">
      <c r="A3" s="2"/>
      <c r="B3" s="2"/>
      <c r="C3" s="69"/>
      <c r="D3" s="69"/>
      <c r="E3" s="69"/>
      <c r="F3" s="69"/>
      <c r="G3" s="69"/>
      <c r="H3" s="69"/>
      <c r="I3" s="69"/>
      <c r="J3" s="2"/>
      <c r="K3" s="2"/>
    </row>
    <row r="4" spans="1:37">
      <c r="A4" s="2"/>
      <c r="B4" s="2"/>
      <c r="C4" s="38"/>
      <c r="D4" s="38"/>
      <c r="E4" s="38"/>
      <c r="F4" s="38"/>
      <c r="G4" s="38"/>
      <c r="H4" s="38"/>
      <c r="I4" s="38"/>
      <c r="J4" s="2"/>
      <c r="K4" s="2"/>
    </row>
    <row r="5" spans="1:37" ht="57">
      <c r="A5" s="4"/>
      <c r="B5" s="5" t="s">
        <v>1</v>
      </c>
      <c r="C5" s="5" t="s">
        <v>2</v>
      </c>
      <c r="D5" s="5" t="s">
        <v>3</v>
      </c>
      <c r="E5" s="5" t="s">
        <v>5</v>
      </c>
      <c r="F5" s="5" t="s">
        <v>6</v>
      </c>
      <c r="G5" s="5" t="s">
        <v>7</v>
      </c>
      <c r="H5" s="5" t="s">
        <v>8</v>
      </c>
      <c r="I5" s="5" t="s">
        <v>9</v>
      </c>
      <c r="J5" s="5" t="s">
        <v>10</v>
      </c>
      <c r="K5" s="5" t="s">
        <v>9</v>
      </c>
      <c r="L5" s="5" t="s">
        <v>11</v>
      </c>
      <c r="M5" s="5" t="s">
        <v>12</v>
      </c>
      <c r="N5" s="5" t="s">
        <v>13</v>
      </c>
      <c r="O5" s="7"/>
      <c r="P5" s="7"/>
      <c r="Q5" s="7"/>
      <c r="R5" s="7"/>
      <c r="S5" s="7"/>
      <c r="T5" s="7"/>
      <c r="U5" s="7"/>
      <c r="V5" s="7"/>
      <c r="W5" s="7"/>
      <c r="X5" s="7"/>
      <c r="Y5" s="7"/>
      <c r="Z5" s="7"/>
      <c r="AA5" s="7"/>
      <c r="AB5" s="7"/>
      <c r="AC5" s="7"/>
      <c r="AD5" s="7"/>
      <c r="AE5" s="7"/>
      <c r="AF5" s="7"/>
      <c r="AG5" s="7"/>
      <c r="AH5" s="7"/>
      <c r="AI5" s="7"/>
      <c r="AJ5" s="7"/>
      <c r="AK5" s="7"/>
    </row>
    <row r="6" spans="1:37" ht="135">
      <c r="A6" s="13">
        <v>1</v>
      </c>
      <c r="B6" s="31" t="s">
        <v>100</v>
      </c>
      <c r="C6" s="9" t="s">
        <v>60</v>
      </c>
      <c r="D6" s="10" t="s">
        <v>101</v>
      </c>
      <c r="E6" s="9" t="s">
        <v>102</v>
      </c>
      <c r="F6" s="12" t="s">
        <v>19</v>
      </c>
      <c r="G6" s="12">
        <v>1</v>
      </c>
      <c r="H6" s="14">
        <v>800</v>
      </c>
      <c r="I6" s="14">
        <f t="shared" ref="I6:I33" si="0">G6*H6</f>
        <v>800</v>
      </c>
      <c r="J6" s="15">
        <v>7850</v>
      </c>
      <c r="K6" s="16">
        <f t="shared" ref="K6:K33" si="1">G6*J6</f>
        <v>7850</v>
      </c>
      <c r="L6" s="16">
        <f t="shared" ref="L6:L33" si="2">(H6+J6)/2</f>
        <v>4325</v>
      </c>
      <c r="M6" s="16">
        <f t="shared" ref="M6:M33" si="3">G6*L6</f>
        <v>4325</v>
      </c>
      <c r="N6" s="10" t="s">
        <v>103</v>
      </c>
      <c r="O6" s="7"/>
      <c r="P6" s="7"/>
      <c r="Q6" s="7"/>
      <c r="R6" s="7"/>
      <c r="S6" s="7"/>
      <c r="T6" s="7"/>
      <c r="U6" s="7"/>
      <c r="V6" s="7"/>
      <c r="W6" s="7"/>
      <c r="X6" s="7"/>
      <c r="Y6" s="7"/>
      <c r="Z6" s="7"/>
      <c r="AA6" s="7"/>
      <c r="AB6" s="7"/>
      <c r="AC6" s="7"/>
      <c r="AD6" s="7"/>
      <c r="AE6" s="7"/>
      <c r="AF6" s="7"/>
      <c r="AG6" s="7"/>
      <c r="AH6" s="7"/>
      <c r="AI6" s="7"/>
      <c r="AJ6" s="7"/>
      <c r="AK6" s="7"/>
    </row>
    <row r="7" spans="1:37" ht="180">
      <c r="A7" s="13">
        <v>2</v>
      </c>
      <c r="B7" s="61" t="s">
        <v>104</v>
      </c>
      <c r="C7" s="9" t="s">
        <v>35</v>
      </c>
      <c r="D7" s="10" t="s">
        <v>105</v>
      </c>
      <c r="E7" s="9" t="s">
        <v>102</v>
      </c>
      <c r="F7" s="12" t="s">
        <v>19</v>
      </c>
      <c r="G7" s="12">
        <v>15</v>
      </c>
      <c r="H7" s="14">
        <v>290</v>
      </c>
      <c r="I7" s="14">
        <f t="shared" si="0"/>
        <v>4350</v>
      </c>
      <c r="J7" s="15">
        <v>250</v>
      </c>
      <c r="K7" s="16">
        <f t="shared" si="1"/>
        <v>3750</v>
      </c>
      <c r="L7" s="16">
        <f t="shared" si="2"/>
        <v>270</v>
      </c>
      <c r="M7" s="16">
        <f t="shared" si="3"/>
        <v>4050</v>
      </c>
      <c r="N7" s="10" t="s">
        <v>106</v>
      </c>
      <c r="O7" s="7"/>
      <c r="P7" s="7"/>
      <c r="Q7" s="7"/>
      <c r="R7" s="7"/>
      <c r="S7" s="7"/>
      <c r="T7" s="7"/>
      <c r="U7" s="7"/>
      <c r="V7" s="7"/>
      <c r="W7" s="7"/>
      <c r="X7" s="7"/>
      <c r="Y7" s="7"/>
      <c r="Z7" s="7"/>
      <c r="AA7" s="7"/>
      <c r="AB7" s="7"/>
      <c r="AC7" s="7"/>
      <c r="AD7" s="7"/>
      <c r="AE7" s="7"/>
      <c r="AF7" s="7"/>
      <c r="AG7" s="7"/>
      <c r="AH7" s="7"/>
      <c r="AI7" s="7"/>
      <c r="AJ7" s="7"/>
      <c r="AK7" s="7"/>
    </row>
    <row r="8" spans="1:37" ht="150">
      <c r="A8" s="13">
        <v>3</v>
      </c>
      <c r="B8" s="61" t="s">
        <v>107</v>
      </c>
      <c r="C8" s="9" t="s">
        <v>108</v>
      </c>
      <c r="D8" s="31" t="s">
        <v>109</v>
      </c>
      <c r="E8" s="9" t="s">
        <v>102</v>
      </c>
      <c r="F8" s="12" t="s">
        <v>19</v>
      </c>
      <c r="G8" s="12">
        <v>10</v>
      </c>
      <c r="H8" s="14">
        <v>480</v>
      </c>
      <c r="I8" s="14">
        <f t="shared" si="0"/>
        <v>4800</v>
      </c>
      <c r="J8" s="15">
        <v>470</v>
      </c>
      <c r="K8" s="16">
        <f t="shared" si="1"/>
        <v>4700</v>
      </c>
      <c r="L8" s="16">
        <f t="shared" si="2"/>
        <v>475</v>
      </c>
      <c r="M8" s="16">
        <f t="shared" si="3"/>
        <v>4750</v>
      </c>
      <c r="N8" s="10" t="s">
        <v>110</v>
      </c>
      <c r="O8" s="7"/>
      <c r="P8" s="7"/>
      <c r="Q8" s="7"/>
      <c r="R8" s="7"/>
      <c r="S8" s="7"/>
      <c r="T8" s="7"/>
      <c r="U8" s="7"/>
      <c r="V8" s="7"/>
      <c r="W8" s="7"/>
      <c r="X8" s="7"/>
      <c r="Y8" s="7"/>
      <c r="Z8" s="7"/>
      <c r="AA8" s="7"/>
      <c r="AB8" s="7"/>
      <c r="AC8" s="7"/>
      <c r="AD8" s="7"/>
      <c r="AE8" s="7"/>
      <c r="AF8" s="7"/>
      <c r="AG8" s="7"/>
      <c r="AH8" s="7"/>
      <c r="AI8" s="7"/>
      <c r="AJ8" s="7"/>
      <c r="AK8" s="7"/>
    </row>
    <row r="9" spans="1:37" ht="165">
      <c r="A9" s="13">
        <v>4</v>
      </c>
      <c r="B9" s="31" t="s">
        <v>111</v>
      </c>
      <c r="C9" s="10" t="s">
        <v>28</v>
      </c>
      <c r="D9" s="10" t="s">
        <v>112</v>
      </c>
      <c r="E9" s="10" t="s">
        <v>113</v>
      </c>
      <c r="F9" s="12" t="s">
        <v>28</v>
      </c>
      <c r="G9" s="13">
        <v>2000</v>
      </c>
      <c r="H9" s="14">
        <v>8</v>
      </c>
      <c r="I9" s="14">
        <f t="shared" si="0"/>
        <v>16000</v>
      </c>
      <c r="J9" s="15">
        <v>7.9</v>
      </c>
      <c r="K9" s="16">
        <f t="shared" si="1"/>
        <v>15800</v>
      </c>
      <c r="L9" s="16">
        <f t="shared" si="2"/>
        <v>7.95</v>
      </c>
      <c r="M9" s="16">
        <f t="shared" si="3"/>
        <v>15900</v>
      </c>
      <c r="N9" s="10" t="s">
        <v>114</v>
      </c>
      <c r="O9" s="7"/>
      <c r="P9" s="7"/>
      <c r="Q9" s="7"/>
      <c r="R9" s="7"/>
      <c r="S9" s="7"/>
      <c r="T9" s="7"/>
      <c r="U9" s="7"/>
      <c r="V9" s="7"/>
      <c r="W9" s="7"/>
      <c r="X9" s="7"/>
      <c r="Y9" s="7"/>
      <c r="Z9" s="7"/>
      <c r="AA9" s="7"/>
      <c r="AB9" s="7"/>
      <c r="AC9" s="7"/>
      <c r="AD9" s="7"/>
      <c r="AE9" s="7"/>
      <c r="AF9" s="7"/>
      <c r="AG9" s="7"/>
      <c r="AH9" s="7"/>
      <c r="AI9" s="7"/>
      <c r="AJ9" s="7"/>
      <c r="AK9" s="7"/>
    </row>
    <row r="10" spans="1:37" ht="60">
      <c r="A10" s="13">
        <v>5</v>
      </c>
      <c r="B10" s="31" t="s">
        <v>115</v>
      </c>
      <c r="C10" s="10" t="s">
        <v>28</v>
      </c>
      <c r="D10" s="10" t="s">
        <v>116</v>
      </c>
      <c r="E10" s="10" t="s">
        <v>113</v>
      </c>
      <c r="F10" s="12" t="s">
        <v>28</v>
      </c>
      <c r="G10" s="12">
        <v>300</v>
      </c>
      <c r="H10" s="14">
        <v>6.7</v>
      </c>
      <c r="I10" s="14">
        <f t="shared" si="0"/>
        <v>2010</v>
      </c>
      <c r="J10" s="15">
        <v>6.65</v>
      </c>
      <c r="K10" s="16">
        <f t="shared" si="1"/>
        <v>1995</v>
      </c>
      <c r="L10" s="16">
        <f t="shared" si="2"/>
        <v>6.6750000000000007</v>
      </c>
      <c r="M10" s="16">
        <f t="shared" si="3"/>
        <v>2002.5000000000002</v>
      </c>
      <c r="N10" s="10" t="s">
        <v>117</v>
      </c>
      <c r="O10" s="7"/>
      <c r="P10" s="7"/>
      <c r="Q10" s="7"/>
      <c r="R10" s="7"/>
      <c r="S10" s="7"/>
      <c r="T10" s="7"/>
      <c r="U10" s="7"/>
      <c r="V10" s="7"/>
      <c r="W10" s="7"/>
      <c r="X10" s="7"/>
      <c r="Y10" s="7"/>
      <c r="Z10" s="7"/>
      <c r="AA10" s="7"/>
      <c r="AB10" s="7"/>
      <c r="AC10" s="7"/>
      <c r="AD10" s="7"/>
      <c r="AE10" s="7"/>
      <c r="AF10" s="7"/>
      <c r="AG10" s="7"/>
      <c r="AH10" s="7"/>
      <c r="AI10" s="7"/>
      <c r="AJ10" s="7"/>
      <c r="AK10" s="7"/>
    </row>
    <row r="11" spans="1:37" ht="60">
      <c r="A11" s="13">
        <v>6</v>
      </c>
      <c r="B11" s="31" t="s">
        <v>118</v>
      </c>
      <c r="C11" s="10" t="s">
        <v>28</v>
      </c>
      <c r="D11" s="9" t="s">
        <v>119</v>
      </c>
      <c r="E11" s="9" t="s">
        <v>113</v>
      </c>
      <c r="F11" s="12" t="s">
        <v>28</v>
      </c>
      <c r="G11" s="12">
        <v>2000</v>
      </c>
      <c r="H11" s="14">
        <v>5.8</v>
      </c>
      <c r="I11" s="14">
        <f t="shared" si="0"/>
        <v>11600</v>
      </c>
      <c r="J11" s="15">
        <v>5.85</v>
      </c>
      <c r="K11" s="16">
        <f t="shared" si="1"/>
        <v>11700</v>
      </c>
      <c r="L11" s="16">
        <f t="shared" si="2"/>
        <v>5.8249999999999993</v>
      </c>
      <c r="M11" s="16">
        <f t="shared" si="3"/>
        <v>11649.999999999998</v>
      </c>
      <c r="N11" s="9" t="s">
        <v>120</v>
      </c>
      <c r="O11" s="7"/>
      <c r="P11" s="7"/>
      <c r="Q11" s="7"/>
      <c r="R11" s="7"/>
      <c r="S11" s="7"/>
      <c r="T11" s="7"/>
      <c r="U11" s="7"/>
      <c r="V11" s="7"/>
      <c r="W11" s="7"/>
      <c r="X11" s="7"/>
      <c r="Y11" s="7"/>
      <c r="Z11" s="7"/>
      <c r="AA11" s="7"/>
      <c r="AB11" s="7"/>
      <c r="AC11" s="7"/>
      <c r="AD11" s="7"/>
      <c r="AE11" s="7"/>
      <c r="AF11" s="7"/>
      <c r="AG11" s="7"/>
      <c r="AH11" s="7"/>
      <c r="AI11" s="7"/>
      <c r="AJ11" s="7"/>
      <c r="AK11" s="7"/>
    </row>
    <row r="12" spans="1:37" ht="60">
      <c r="A12" s="13">
        <v>7</v>
      </c>
      <c r="B12" s="31" t="s">
        <v>121</v>
      </c>
      <c r="C12" s="10" t="s">
        <v>28</v>
      </c>
      <c r="D12" s="9" t="s">
        <v>122</v>
      </c>
      <c r="E12" s="9" t="s">
        <v>113</v>
      </c>
      <c r="F12" s="12" t="s">
        <v>28</v>
      </c>
      <c r="G12" s="12">
        <v>1000</v>
      </c>
      <c r="H12" s="14">
        <v>2.35</v>
      </c>
      <c r="I12" s="14">
        <f t="shared" si="0"/>
        <v>2350</v>
      </c>
      <c r="J12" s="15">
        <v>2.4500000000000002</v>
      </c>
      <c r="K12" s="16">
        <f t="shared" si="1"/>
        <v>2450</v>
      </c>
      <c r="L12" s="16">
        <f t="shared" si="2"/>
        <v>2.4000000000000004</v>
      </c>
      <c r="M12" s="16">
        <f t="shared" si="3"/>
        <v>2400.0000000000005</v>
      </c>
      <c r="N12" s="9" t="s">
        <v>123</v>
      </c>
      <c r="O12" s="7"/>
      <c r="P12" s="7"/>
      <c r="Q12" s="7"/>
      <c r="R12" s="7"/>
      <c r="S12" s="7"/>
      <c r="T12" s="7"/>
      <c r="U12" s="7"/>
      <c r="V12" s="7"/>
      <c r="W12" s="7"/>
      <c r="X12" s="7"/>
      <c r="Y12" s="7"/>
      <c r="Z12" s="7"/>
      <c r="AA12" s="7"/>
      <c r="AB12" s="7"/>
      <c r="AC12" s="7"/>
      <c r="AD12" s="7"/>
      <c r="AE12" s="7"/>
      <c r="AF12" s="7"/>
      <c r="AG12" s="7"/>
      <c r="AH12" s="7"/>
      <c r="AI12" s="7"/>
      <c r="AJ12" s="7"/>
      <c r="AK12" s="7"/>
    </row>
    <row r="13" spans="1:37" ht="60">
      <c r="A13" s="13">
        <v>8</v>
      </c>
      <c r="B13" s="61" t="s">
        <v>124</v>
      </c>
      <c r="C13" s="10" t="s">
        <v>125</v>
      </c>
      <c r="D13" s="12" t="s">
        <v>126</v>
      </c>
      <c r="E13" s="12" t="s">
        <v>127</v>
      </c>
      <c r="F13" s="12" t="s">
        <v>28</v>
      </c>
      <c r="G13" s="12">
        <v>800</v>
      </c>
      <c r="H13" s="14">
        <v>5</v>
      </c>
      <c r="I13" s="14">
        <f t="shared" si="0"/>
        <v>4000</v>
      </c>
      <c r="J13" s="15">
        <v>5.2</v>
      </c>
      <c r="K13" s="16">
        <f t="shared" si="1"/>
        <v>4160</v>
      </c>
      <c r="L13" s="16">
        <f t="shared" si="2"/>
        <v>5.0999999999999996</v>
      </c>
      <c r="M13" s="19">
        <f t="shared" si="3"/>
        <v>4079.9999999999995</v>
      </c>
      <c r="N13" s="12" t="s">
        <v>128</v>
      </c>
      <c r="O13" s="7"/>
      <c r="P13" s="7"/>
      <c r="Q13" s="7"/>
      <c r="R13" s="7"/>
      <c r="S13" s="7"/>
      <c r="T13" s="7"/>
      <c r="U13" s="7"/>
      <c r="V13" s="7"/>
      <c r="W13" s="7"/>
      <c r="X13" s="7"/>
      <c r="Y13" s="7"/>
      <c r="Z13" s="7"/>
      <c r="AA13" s="7"/>
      <c r="AB13" s="7"/>
      <c r="AC13" s="7"/>
      <c r="AD13" s="7"/>
      <c r="AE13" s="7"/>
      <c r="AF13" s="7"/>
      <c r="AG13" s="7"/>
      <c r="AH13" s="7"/>
      <c r="AI13" s="7"/>
      <c r="AJ13" s="7"/>
      <c r="AK13" s="7"/>
    </row>
    <row r="14" spans="1:37" ht="90">
      <c r="A14" s="13">
        <v>9</v>
      </c>
      <c r="B14" s="61" t="s">
        <v>167</v>
      </c>
      <c r="C14" s="20" t="s">
        <v>71</v>
      </c>
      <c r="D14" s="10" t="s">
        <v>168</v>
      </c>
      <c r="E14" s="10" t="s">
        <v>169</v>
      </c>
      <c r="F14" s="12" t="s">
        <v>19</v>
      </c>
      <c r="G14" s="13">
        <v>3</v>
      </c>
      <c r="H14" s="14">
        <v>550</v>
      </c>
      <c r="I14" s="14">
        <f t="shared" si="0"/>
        <v>1650</v>
      </c>
      <c r="J14" s="15">
        <v>545</v>
      </c>
      <c r="K14" s="16">
        <f t="shared" si="1"/>
        <v>1635</v>
      </c>
      <c r="L14" s="16">
        <f t="shared" si="2"/>
        <v>547.5</v>
      </c>
      <c r="M14" s="16">
        <f t="shared" si="3"/>
        <v>1642.5</v>
      </c>
      <c r="N14" s="10" t="s">
        <v>170</v>
      </c>
      <c r="O14" s="7"/>
      <c r="P14" s="7"/>
      <c r="Q14" s="7"/>
      <c r="R14" s="7"/>
      <c r="S14" s="7"/>
      <c r="T14" s="7"/>
      <c r="U14" s="7"/>
      <c r="V14" s="7"/>
      <c r="W14" s="7"/>
      <c r="X14" s="7"/>
      <c r="Y14" s="7"/>
      <c r="Z14" s="7"/>
      <c r="AA14" s="7"/>
      <c r="AB14" s="7"/>
      <c r="AC14" s="7"/>
      <c r="AD14" s="7"/>
      <c r="AE14" s="7"/>
      <c r="AF14" s="7"/>
      <c r="AG14" s="7"/>
      <c r="AH14" s="7"/>
      <c r="AI14" s="7"/>
      <c r="AJ14" s="7"/>
      <c r="AK14" s="7"/>
    </row>
    <row r="15" spans="1:37" ht="90">
      <c r="A15" s="13">
        <v>10</v>
      </c>
      <c r="B15" s="61" t="s">
        <v>171</v>
      </c>
      <c r="C15" s="20" t="s">
        <v>71</v>
      </c>
      <c r="D15" s="10" t="s">
        <v>172</v>
      </c>
      <c r="E15" s="10" t="s">
        <v>169</v>
      </c>
      <c r="F15" s="12" t="s">
        <v>19</v>
      </c>
      <c r="G15" s="13">
        <v>1</v>
      </c>
      <c r="H15" s="14">
        <v>650</v>
      </c>
      <c r="I15" s="14">
        <f t="shared" si="0"/>
        <v>650</v>
      </c>
      <c r="J15" s="15">
        <v>630</v>
      </c>
      <c r="K15" s="16">
        <f t="shared" si="1"/>
        <v>630</v>
      </c>
      <c r="L15" s="16">
        <f t="shared" si="2"/>
        <v>640</v>
      </c>
      <c r="M15" s="16">
        <f t="shared" si="3"/>
        <v>640</v>
      </c>
      <c r="N15" s="10" t="s">
        <v>173</v>
      </c>
      <c r="O15" s="7"/>
      <c r="P15" s="7"/>
      <c r="Q15" s="7"/>
      <c r="R15" s="7"/>
      <c r="S15" s="7"/>
      <c r="T15" s="7"/>
      <c r="U15" s="7"/>
      <c r="V15" s="7"/>
      <c r="W15" s="7"/>
      <c r="X15" s="7"/>
      <c r="Y15" s="7"/>
      <c r="Z15" s="7"/>
      <c r="AA15" s="7"/>
      <c r="AB15" s="7"/>
      <c r="AC15" s="7"/>
      <c r="AD15" s="7"/>
      <c r="AE15" s="7"/>
      <c r="AF15" s="7"/>
      <c r="AG15" s="7"/>
      <c r="AH15" s="7"/>
      <c r="AI15" s="7"/>
      <c r="AJ15" s="7"/>
      <c r="AK15" s="7"/>
    </row>
    <row r="16" spans="1:37" ht="75">
      <c r="A16" s="13">
        <v>11</v>
      </c>
      <c r="B16" s="61" t="s">
        <v>174</v>
      </c>
      <c r="C16" s="20" t="s">
        <v>71</v>
      </c>
      <c r="D16" s="9" t="s">
        <v>175</v>
      </c>
      <c r="E16" s="9" t="s">
        <v>176</v>
      </c>
      <c r="F16" s="12" t="s">
        <v>19</v>
      </c>
      <c r="G16" s="13">
        <v>5</v>
      </c>
      <c r="H16" s="14">
        <v>550</v>
      </c>
      <c r="I16" s="14">
        <f t="shared" si="0"/>
        <v>2750</v>
      </c>
      <c r="J16" s="15">
        <v>545</v>
      </c>
      <c r="K16" s="16">
        <f t="shared" si="1"/>
        <v>2725</v>
      </c>
      <c r="L16" s="16">
        <f t="shared" si="2"/>
        <v>547.5</v>
      </c>
      <c r="M16" s="16">
        <f t="shared" si="3"/>
        <v>2737.5</v>
      </c>
      <c r="N16" s="9" t="s">
        <v>177</v>
      </c>
      <c r="O16" s="7"/>
      <c r="P16" s="7"/>
      <c r="Q16" s="7"/>
      <c r="R16" s="7"/>
      <c r="S16" s="7"/>
      <c r="T16" s="7"/>
      <c r="U16" s="7"/>
      <c r="V16" s="7"/>
      <c r="W16" s="7"/>
      <c r="X16" s="7"/>
      <c r="Y16" s="7"/>
      <c r="Z16" s="7"/>
      <c r="AA16" s="7"/>
      <c r="AB16" s="7"/>
      <c r="AC16" s="7"/>
      <c r="AD16" s="7"/>
      <c r="AE16" s="7"/>
      <c r="AF16" s="7"/>
      <c r="AG16" s="7"/>
      <c r="AH16" s="7"/>
      <c r="AI16" s="7"/>
      <c r="AJ16" s="7"/>
      <c r="AK16" s="7"/>
    </row>
    <row r="17" spans="1:37" ht="75">
      <c r="A17" s="13">
        <v>12</v>
      </c>
      <c r="B17" s="62" t="s">
        <v>178</v>
      </c>
      <c r="C17" s="20" t="s">
        <v>71</v>
      </c>
      <c r="D17" s="23" t="s">
        <v>179</v>
      </c>
      <c r="E17" s="9" t="s">
        <v>176</v>
      </c>
      <c r="F17" s="12" t="s">
        <v>19</v>
      </c>
      <c r="G17" s="24">
        <v>3</v>
      </c>
      <c r="H17" s="14">
        <v>350</v>
      </c>
      <c r="I17" s="25">
        <f t="shared" si="0"/>
        <v>1050</v>
      </c>
      <c r="J17" s="15">
        <v>320</v>
      </c>
      <c r="K17" s="16">
        <f t="shared" si="1"/>
        <v>960</v>
      </c>
      <c r="L17" s="16">
        <f t="shared" si="2"/>
        <v>335</v>
      </c>
      <c r="M17" s="16">
        <f t="shared" si="3"/>
        <v>1005</v>
      </c>
      <c r="N17" s="23" t="s">
        <v>178</v>
      </c>
      <c r="O17" s="7"/>
      <c r="P17" s="7"/>
      <c r="Q17" s="7"/>
      <c r="R17" s="7"/>
      <c r="S17" s="7"/>
      <c r="T17" s="7"/>
      <c r="U17" s="7"/>
      <c r="V17" s="7"/>
      <c r="W17" s="7"/>
      <c r="X17" s="7"/>
      <c r="Y17" s="7"/>
      <c r="Z17" s="7"/>
      <c r="AA17" s="7"/>
      <c r="AB17" s="7"/>
      <c r="AC17" s="7"/>
      <c r="AD17" s="7"/>
      <c r="AE17" s="7"/>
      <c r="AF17" s="7"/>
      <c r="AG17" s="7"/>
      <c r="AH17" s="7"/>
      <c r="AI17" s="7"/>
      <c r="AJ17" s="7"/>
      <c r="AK17" s="7"/>
    </row>
    <row r="18" spans="1:37" ht="75">
      <c r="A18" s="13">
        <v>13</v>
      </c>
      <c r="B18" s="61" t="s">
        <v>180</v>
      </c>
      <c r="C18" s="20" t="s">
        <v>71</v>
      </c>
      <c r="D18" s="9" t="s">
        <v>181</v>
      </c>
      <c r="E18" s="9" t="s">
        <v>176</v>
      </c>
      <c r="F18" s="12" t="s">
        <v>19</v>
      </c>
      <c r="G18" s="13">
        <v>4</v>
      </c>
      <c r="H18" s="14">
        <v>350</v>
      </c>
      <c r="I18" s="14">
        <f t="shared" si="0"/>
        <v>1400</v>
      </c>
      <c r="J18" s="15">
        <v>320</v>
      </c>
      <c r="K18" s="16">
        <f t="shared" si="1"/>
        <v>1280</v>
      </c>
      <c r="L18" s="16">
        <f t="shared" si="2"/>
        <v>335</v>
      </c>
      <c r="M18" s="16">
        <f t="shared" si="3"/>
        <v>1340</v>
      </c>
      <c r="N18" s="9" t="s">
        <v>180</v>
      </c>
      <c r="O18" s="7"/>
      <c r="P18" s="7"/>
      <c r="Q18" s="7"/>
      <c r="R18" s="7"/>
      <c r="S18" s="7"/>
      <c r="T18" s="7"/>
      <c r="U18" s="7"/>
      <c r="V18" s="7"/>
      <c r="W18" s="7"/>
      <c r="X18" s="7"/>
      <c r="Y18" s="7"/>
      <c r="Z18" s="7"/>
      <c r="AA18" s="7"/>
      <c r="AB18" s="7"/>
      <c r="AC18" s="7"/>
      <c r="AD18" s="7"/>
      <c r="AE18" s="7"/>
      <c r="AF18" s="7"/>
      <c r="AG18" s="7"/>
      <c r="AH18" s="7"/>
      <c r="AI18" s="7"/>
      <c r="AJ18" s="7"/>
      <c r="AK18" s="7"/>
    </row>
    <row r="19" spans="1:37" ht="105">
      <c r="A19" s="13">
        <v>14</v>
      </c>
      <c r="B19" s="63" t="s">
        <v>182</v>
      </c>
      <c r="C19" s="20" t="s">
        <v>183</v>
      </c>
      <c r="D19" s="10" t="s">
        <v>184</v>
      </c>
      <c r="E19" s="9" t="s">
        <v>102</v>
      </c>
      <c r="F19" s="12" t="s">
        <v>19</v>
      </c>
      <c r="G19" s="13">
        <v>3</v>
      </c>
      <c r="H19" s="14">
        <v>250</v>
      </c>
      <c r="I19" s="14">
        <f t="shared" si="0"/>
        <v>750</v>
      </c>
      <c r="J19" s="15">
        <v>230</v>
      </c>
      <c r="K19" s="16">
        <f t="shared" si="1"/>
        <v>690</v>
      </c>
      <c r="L19" s="16">
        <f t="shared" si="2"/>
        <v>240</v>
      </c>
      <c r="M19" s="16">
        <f t="shared" si="3"/>
        <v>720</v>
      </c>
      <c r="N19" s="9" t="s">
        <v>185</v>
      </c>
      <c r="O19" s="7"/>
      <c r="P19" s="7"/>
      <c r="Q19" s="7"/>
      <c r="R19" s="7"/>
      <c r="S19" s="7"/>
      <c r="T19" s="7"/>
      <c r="U19" s="7"/>
      <c r="V19" s="7"/>
      <c r="W19" s="7"/>
      <c r="X19" s="7"/>
      <c r="Y19" s="7"/>
      <c r="Z19" s="7"/>
      <c r="AA19" s="7"/>
      <c r="AB19" s="7"/>
      <c r="AC19" s="7"/>
      <c r="AD19" s="7"/>
      <c r="AE19" s="7"/>
      <c r="AF19" s="7"/>
      <c r="AG19" s="7"/>
      <c r="AH19" s="7"/>
      <c r="AI19" s="7"/>
      <c r="AJ19" s="7"/>
      <c r="AK19" s="7"/>
    </row>
    <row r="20" spans="1:37" ht="75">
      <c r="A20" s="13">
        <v>15</v>
      </c>
      <c r="B20" s="63" t="s">
        <v>186</v>
      </c>
      <c r="C20" s="20" t="s">
        <v>183</v>
      </c>
      <c r="D20" s="10" t="s">
        <v>187</v>
      </c>
      <c r="E20" s="9" t="s">
        <v>102</v>
      </c>
      <c r="F20" s="12" t="s">
        <v>19</v>
      </c>
      <c r="G20" s="13">
        <v>2</v>
      </c>
      <c r="H20" s="14">
        <v>270</v>
      </c>
      <c r="I20" s="14">
        <f t="shared" si="0"/>
        <v>540</v>
      </c>
      <c r="J20" s="15">
        <v>250</v>
      </c>
      <c r="K20" s="16">
        <f t="shared" si="1"/>
        <v>500</v>
      </c>
      <c r="L20" s="16">
        <f t="shared" si="2"/>
        <v>260</v>
      </c>
      <c r="M20" s="16">
        <f t="shared" si="3"/>
        <v>520</v>
      </c>
      <c r="N20" s="9" t="s">
        <v>188</v>
      </c>
      <c r="O20" s="7"/>
      <c r="P20" s="7"/>
      <c r="Q20" s="7"/>
      <c r="R20" s="7"/>
      <c r="S20" s="7"/>
      <c r="T20" s="7"/>
      <c r="U20" s="7"/>
      <c r="V20" s="7"/>
      <c r="W20" s="7"/>
      <c r="X20" s="7"/>
      <c r="Y20" s="7"/>
      <c r="Z20" s="7"/>
      <c r="AA20" s="7"/>
      <c r="AB20" s="7"/>
      <c r="AC20" s="7"/>
      <c r="AD20" s="7"/>
      <c r="AE20" s="7"/>
      <c r="AF20" s="7"/>
      <c r="AG20" s="7"/>
      <c r="AH20" s="7"/>
      <c r="AI20" s="7"/>
      <c r="AJ20" s="7"/>
      <c r="AK20" s="7"/>
    </row>
    <row r="21" spans="1:37" ht="75">
      <c r="A21" s="13">
        <v>16</v>
      </c>
      <c r="B21" s="63" t="s">
        <v>189</v>
      </c>
      <c r="C21" s="20" t="s">
        <v>190</v>
      </c>
      <c r="D21" s="10" t="s">
        <v>191</v>
      </c>
      <c r="E21" s="9" t="s">
        <v>102</v>
      </c>
      <c r="F21" s="12" t="s">
        <v>19</v>
      </c>
      <c r="G21" s="13">
        <v>2</v>
      </c>
      <c r="H21" s="14">
        <v>1100</v>
      </c>
      <c r="I21" s="14">
        <f t="shared" si="0"/>
        <v>2200</v>
      </c>
      <c r="J21" s="15">
        <v>1200</v>
      </c>
      <c r="K21" s="16">
        <f t="shared" si="1"/>
        <v>2400</v>
      </c>
      <c r="L21" s="16">
        <f t="shared" si="2"/>
        <v>1150</v>
      </c>
      <c r="M21" s="16">
        <f t="shared" si="3"/>
        <v>2300</v>
      </c>
      <c r="N21" s="9" t="s">
        <v>192</v>
      </c>
      <c r="O21" s="7"/>
      <c r="P21" s="7"/>
      <c r="Q21" s="7"/>
      <c r="R21" s="7"/>
      <c r="S21" s="7"/>
      <c r="T21" s="7"/>
      <c r="U21" s="7"/>
      <c r="V21" s="7"/>
      <c r="W21" s="7"/>
      <c r="X21" s="7"/>
      <c r="Y21" s="7"/>
      <c r="Z21" s="7"/>
      <c r="AA21" s="7"/>
      <c r="AB21" s="7"/>
      <c r="AC21" s="7"/>
      <c r="AD21" s="7"/>
      <c r="AE21" s="7"/>
      <c r="AF21" s="7"/>
      <c r="AG21" s="7"/>
      <c r="AH21" s="7"/>
      <c r="AI21" s="7"/>
      <c r="AJ21" s="7"/>
      <c r="AK21" s="7"/>
    </row>
    <row r="22" spans="1:37" ht="60">
      <c r="A22" s="13">
        <v>17</v>
      </c>
      <c r="B22" s="64" t="s">
        <v>129</v>
      </c>
      <c r="C22" s="33" t="s">
        <v>130</v>
      </c>
      <c r="D22" s="32" t="s">
        <v>131</v>
      </c>
      <c r="E22" s="32" t="s">
        <v>132</v>
      </c>
      <c r="F22" s="24" t="s">
        <v>28</v>
      </c>
      <c r="G22" s="24">
        <v>200</v>
      </c>
      <c r="H22" s="14">
        <v>4.5</v>
      </c>
      <c r="I22" s="14">
        <f t="shared" si="0"/>
        <v>900</v>
      </c>
      <c r="J22" s="15">
        <v>4.8</v>
      </c>
      <c r="K22" s="16">
        <f t="shared" si="1"/>
        <v>960</v>
      </c>
      <c r="L22" s="16">
        <f t="shared" si="2"/>
        <v>4.6500000000000004</v>
      </c>
      <c r="M22" s="16">
        <f t="shared" si="3"/>
        <v>930.00000000000011</v>
      </c>
      <c r="N22" s="32" t="s">
        <v>133</v>
      </c>
      <c r="O22" s="27"/>
      <c r="P22" s="27"/>
      <c r="Q22" s="27"/>
      <c r="R22" s="27"/>
      <c r="S22" s="27"/>
      <c r="T22" s="27"/>
      <c r="U22" s="27"/>
      <c r="V22" s="27"/>
      <c r="W22" s="27"/>
      <c r="X22" s="27"/>
      <c r="Y22" s="27"/>
      <c r="Z22" s="27"/>
      <c r="AA22" s="27"/>
      <c r="AB22" s="27"/>
      <c r="AC22" s="27"/>
      <c r="AD22" s="27"/>
      <c r="AE22" s="27"/>
      <c r="AF22" s="27"/>
      <c r="AG22" s="27"/>
      <c r="AH22" s="27"/>
      <c r="AI22" s="27"/>
      <c r="AJ22" s="27"/>
      <c r="AK22" s="27"/>
    </row>
    <row r="23" spans="1:37" ht="60">
      <c r="A23" s="13">
        <v>18</v>
      </c>
      <c r="B23" s="65" t="s">
        <v>134</v>
      </c>
      <c r="C23" s="20"/>
      <c r="D23" s="20" t="s">
        <v>135</v>
      </c>
      <c r="E23" s="10" t="s">
        <v>136</v>
      </c>
      <c r="F23" s="13" t="s">
        <v>28</v>
      </c>
      <c r="G23" s="13">
        <v>4</v>
      </c>
      <c r="H23" s="14">
        <v>155</v>
      </c>
      <c r="I23" s="14">
        <f t="shared" si="0"/>
        <v>620</v>
      </c>
      <c r="J23" s="15">
        <v>155</v>
      </c>
      <c r="K23" s="16">
        <f t="shared" si="1"/>
        <v>620</v>
      </c>
      <c r="L23" s="16">
        <f t="shared" si="2"/>
        <v>155</v>
      </c>
      <c r="M23" s="19">
        <f t="shared" si="3"/>
        <v>620</v>
      </c>
      <c r="N23" s="10" t="s">
        <v>137</v>
      </c>
      <c r="O23" s="7"/>
      <c r="P23" s="7"/>
      <c r="Q23" s="7"/>
      <c r="R23" s="7"/>
      <c r="S23" s="7"/>
      <c r="T23" s="7"/>
      <c r="U23" s="7"/>
      <c r="V23" s="7"/>
      <c r="W23" s="7"/>
      <c r="X23" s="7"/>
      <c r="Y23" s="7"/>
      <c r="Z23" s="7"/>
      <c r="AA23" s="7"/>
      <c r="AB23" s="7"/>
      <c r="AC23" s="7"/>
      <c r="AD23" s="7"/>
      <c r="AE23" s="7"/>
      <c r="AF23" s="7"/>
      <c r="AG23" s="7"/>
      <c r="AH23" s="7"/>
      <c r="AI23" s="7"/>
      <c r="AJ23" s="7"/>
      <c r="AK23" s="7"/>
    </row>
    <row r="24" spans="1:37" ht="60">
      <c r="A24" s="13">
        <v>19</v>
      </c>
      <c r="B24" s="65" t="s">
        <v>138</v>
      </c>
      <c r="C24" s="20"/>
      <c r="D24" s="20" t="s">
        <v>139</v>
      </c>
      <c r="E24" s="10" t="s">
        <v>136</v>
      </c>
      <c r="F24" s="13" t="s">
        <v>28</v>
      </c>
      <c r="G24" s="13">
        <v>2</v>
      </c>
      <c r="H24" s="14">
        <v>155</v>
      </c>
      <c r="I24" s="14">
        <f t="shared" si="0"/>
        <v>310</v>
      </c>
      <c r="J24" s="15">
        <v>155</v>
      </c>
      <c r="K24" s="16">
        <f t="shared" si="1"/>
        <v>310</v>
      </c>
      <c r="L24" s="16">
        <f t="shared" si="2"/>
        <v>155</v>
      </c>
      <c r="M24" s="19">
        <f t="shared" si="3"/>
        <v>310</v>
      </c>
      <c r="N24" s="10" t="s">
        <v>140</v>
      </c>
      <c r="O24" s="7"/>
      <c r="P24" s="7"/>
      <c r="Q24" s="7"/>
      <c r="R24" s="7"/>
      <c r="S24" s="7"/>
      <c r="T24" s="7"/>
      <c r="U24" s="7"/>
      <c r="V24" s="7"/>
      <c r="W24" s="7"/>
      <c r="X24" s="7"/>
      <c r="Y24" s="7"/>
      <c r="Z24" s="7"/>
      <c r="AA24" s="7"/>
      <c r="AB24" s="7"/>
      <c r="AC24" s="7"/>
      <c r="AD24" s="7"/>
      <c r="AE24" s="7"/>
      <c r="AF24" s="7"/>
      <c r="AG24" s="7"/>
      <c r="AH24" s="7"/>
      <c r="AI24" s="7"/>
      <c r="AJ24" s="7"/>
      <c r="AK24" s="7"/>
    </row>
    <row r="25" spans="1:37" ht="45">
      <c r="A25" s="13">
        <v>20</v>
      </c>
      <c r="B25" s="65" t="s">
        <v>141</v>
      </c>
      <c r="C25" s="20"/>
      <c r="D25" s="10" t="s">
        <v>142</v>
      </c>
      <c r="E25" s="10" t="s">
        <v>143</v>
      </c>
      <c r="F25" s="13" t="s">
        <v>28</v>
      </c>
      <c r="G25" s="13">
        <v>4</v>
      </c>
      <c r="H25" s="14">
        <v>950</v>
      </c>
      <c r="I25" s="14">
        <f t="shared" si="0"/>
        <v>3800</v>
      </c>
      <c r="J25" s="15">
        <v>900</v>
      </c>
      <c r="K25" s="16">
        <f t="shared" si="1"/>
        <v>3600</v>
      </c>
      <c r="L25" s="16">
        <f t="shared" si="2"/>
        <v>925</v>
      </c>
      <c r="M25" s="16">
        <f t="shared" si="3"/>
        <v>3700</v>
      </c>
      <c r="N25" s="10" t="s">
        <v>144</v>
      </c>
      <c r="O25" s="7"/>
      <c r="P25" s="7"/>
      <c r="Q25" s="7"/>
      <c r="R25" s="7"/>
      <c r="S25" s="7"/>
      <c r="T25" s="7"/>
      <c r="U25" s="7"/>
      <c r="V25" s="7"/>
      <c r="W25" s="7"/>
      <c r="X25" s="7"/>
      <c r="Y25" s="7"/>
      <c r="Z25" s="7"/>
      <c r="AA25" s="7"/>
      <c r="AB25" s="7"/>
      <c r="AC25" s="7"/>
      <c r="AD25" s="7"/>
      <c r="AE25" s="7"/>
      <c r="AF25" s="7"/>
      <c r="AG25" s="7"/>
      <c r="AH25" s="7"/>
      <c r="AI25" s="7"/>
      <c r="AJ25" s="7"/>
      <c r="AK25" s="7"/>
    </row>
    <row r="26" spans="1:37" ht="105">
      <c r="A26" s="13">
        <v>21</v>
      </c>
      <c r="B26" s="65" t="s">
        <v>145</v>
      </c>
      <c r="C26" s="20"/>
      <c r="D26" s="10" t="s">
        <v>146</v>
      </c>
      <c r="E26" s="10" t="s">
        <v>147</v>
      </c>
      <c r="F26" s="13" t="s">
        <v>28</v>
      </c>
      <c r="G26" s="13">
        <v>8</v>
      </c>
      <c r="H26" s="14">
        <v>250</v>
      </c>
      <c r="I26" s="14">
        <f t="shared" si="0"/>
        <v>2000</v>
      </c>
      <c r="J26" s="15">
        <v>260</v>
      </c>
      <c r="K26" s="16">
        <f t="shared" si="1"/>
        <v>2080</v>
      </c>
      <c r="L26" s="16">
        <f t="shared" si="2"/>
        <v>255</v>
      </c>
      <c r="M26" s="16">
        <f t="shared" si="3"/>
        <v>2040</v>
      </c>
      <c r="N26" s="10" t="s">
        <v>148</v>
      </c>
      <c r="O26" s="7"/>
      <c r="P26" s="7"/>
      <c r="Q26" s="7"/>
      <c r="R26" s="7"/>
      <c r="S26" s="7"/>
      <c r="T26" s="7"/>
      <c r="U26" s="7"/>
      <c r="V26" s="7"/>
      <c r="W26" s="7"/>
      <c r="X26" s="7"/>
      <c r="Y26" s="7"/>
      <c r="Z26" s="7"/>
      <c r="AA26" s="7"/>
      <c r="AB26" s="7"/>
      <c r="AC26" s="7"/>
      <c r="AD26" s="7"/>
      <c r="AE26" s="7"/>
      <c r="AF26" s="7"/>
      <c r="AG26" s="7"/>
      <c r="AH26" s="7"/>
      <c r="AI26" s="7"/>
      <c r="AJ26" s="7"/>
      <c r="AK26" s="7"/>
    </row>
    <row r="27" spans="1:37" ht="75">
      <c r="A27" s="13">
        <v>22</v>
      </c>
      <c r="B27" s="65" t="s">
        <v>149</v>
      </c>
      <c r="C27" s="20" t="s">
        <v>150</v>
      </c>
      <c r="D27" s="10" t="s">
        <v>151</v>
      </c>
      <c r="E27" s="10" t="s">
        <v>152</v>
      </c>
      <c r="F27" s="12" t="s">
        <v>19</v>
      </c>
      <c r="G27" s="13">
        <v>10</v>
      </c>
      <c r="H27" s="14">
        <v>200</v>
      </c>
      <c r="I27" s="14">
        <f t="shared" si="0"/>
        <v>2000</v>
      </c>
      <c r="J27" s="15">
        <v>210</v>
      </c>
      <c r="K27" s="16">
        <f t="shared" si="1"/>
        <v>2100</v>
      </c>
      <c r="L27" s="16">
        <f t="shared" si="2"/>
        <v>205</v>
      </c>
      <c r="M27" s="16">
        <f t="shared" si="3"/>
        <v>2050</v>
      </c>
      <c r="N27" s="10" t="s">
        <v>153</v>
      </c>
      <c r="O27" s="7"/>
      <c r="P27" s="7"/>
      <c r="Q27" s="7"/>
      <c r="R27" s="7"/>
      <c r="S27" s="7"/>
      <c r="T27" s="7"/>
      <c r="U27" s="7"/>
      <c r="V27" s="7"/>
      <c r="W27" s="7"/>
      <c r="X27" s="7"/>
      <c r="Y27" s="7"/>
      <c r="Z27" s="7"/>
      <c r="AA27" s="7"/>
      <c r="AB27" s="7"/>
      <c r="AC27" s="7"/>
      <c r="AD27" s="7"/>
      <c r="AE27" s="7"/>
      <c r="AF27" s="7"/>
      <c r="AG27" s="7"/>
      <c r="AH27" s="7"/>
      <c r="AI27" s="7"/>
      <c r="AJ27" s="7"/>
      <c r="AK27" s="7"/>
    </row>
    <row r="28" spans="1:37" ht="90">
      <c r="A28" s="13">
        <v>23</v>
      </c>
      <c r="B28" s="2" t="s">
        <v>154</v>
      </c>
      <c r="C28" s="20"/>
      <c r="D28" s="10" t="s">
        <v>155</v>
      </c>
      <c r="E28" s="12" t="s">
        <v>156</v>
      </c>
      <c r="F28" s="13" t="s">
        <v>28</v>
      </c>
      <c r="G28" s="13">
        <v>5</v>
      </c>
      <c r="H28" s="14">
        <v>90</v>
      </c>
      <c r="I28" s="14">
        <f t="shared" si="0"/>
        <v>450</v>
      </c>
      <c r="J28" s="15">
        <v>95</v>
      </c>
      <c r="K28" s="16">
        <f t="shared" si="1"/>
        <v>475</v>
      </c>
      <c r="L28" s="16">
        <f t="shared" si="2"/>
        <v>92.5</v>
      </c>
      <c r="M28" s="16">
        <f t="shared" si="3"/>
        <v>462.5</v>
      </c>
      <c r="N28" s="10" t="s">
        <v>157</v>
      </c>
      <c r="O28" s="7"/>
      <c r="P28" s="7"/>
      <c r="Q28" s="7"/>
      <c r="R28" s="7"/>
      <c r="S28" s="7"/>
      <c r="T28" s="7"/>
      <c r="U28" s="7"/>
      <c r="V28" s="7"/>
      <c r="W28" s="7"/>
      <c r="X28" s="7"/>
      <c r="Y28" s="7"/>
      <c r="Z28" s="7"/>
      <c r="AA28" s="7"/>
      <c r="AB28" s="7"/>
      <c r="AC28" s="7"/>
      <c r="AD28" s="7"/>
      <c r="AE28" s="7"/>
      <c r="AF28" s="7"/>
      <c r="AG28" s="7"/>
      <c r="AH28" s="7"/>
      <c r="AI28" s="7"/>
      <c r="AJ28" s="7"/>
      <c r="AK28" s="7"/>
    </row>
    <row r="29" spans="1:37" ht="18.75">
      <c r="A29" s="13">
        <v>24</v>
      </c>
      <c r="B29" s="65" t="s">
        <v>158</v>
      </c>
      <c r="C29" s="20"/>
      <c r="D29" s="20" t="s">
        <v>159</v>
      </c>
      <c r="E29" s="20" t="s">
        <v>147</v>
      </c>
      <c r="F29" s="13" t="s">
        <v>28</v>
      </c>
      <c r="G29" s="13">
        <v>5</v>
      </c>
      <c r="H29" s="14">
        <v>100</v>
      </c>
      <c r="I29" s="14">
        <f t="shared" si="0"/>
        <v>500</v>
      </c>
      <c r="J29" s="15">
        <v>110</v>
      </c>
      <c r="K29" s="16">
        <f t="shared" si="1"/>
        <v>550</v>
      </c>
      <c r="L29" s="16">
        <f t="shared" si="2"/>
        <v>105</v>
      </c>
      <c r="M29" s="19">
        <f t="shared" si="3"/>
        <v>525</v>
      </c>
      <c r="N29" s="20" t="s">
        <v>158</v>
      </c>
      <c r="O29" s="7"/>
      <c r="P29" s="7"/>
      <c r="Q29" s="7"/>
      <c r="R29" s="7"/>
      <c r="S29" s="7"/>
      <c r="T29" s="7"/>
      <c r="U29" s="7"/>
      <c r="V29" s="7"/>
      <c r="W29" s="7"/>
      <c r="X29" s="7"/>
      <c r="Y29" s="7"/>
      <c r="Z29" s="7"/>
      <c r="AA29" s="7"/>
      <c r="AB29" s="7"/>
      <c r="AC29" s="7"/>
      <c r="AD29" s="7"/>
      <c r="AE29" s="7"/>
      <c r="AF29" s="7"/>
      <c r="AG29" s="7"/>
      <c r="AH29" s="7"/>
      <c r="AI29" s="7"/>
      <c r="AJ29" s="7"/>
      <c r="AK29" s="7"/>
    </row>
    <row r="30" spans="1:37" ht="18.75">
      <c r="A30" s="13">
        <v>25</v>
      </c>
      <c r="B30" s="65" t="s">
        <v>160</v>
      </c>
      <c r="C30" s="20"/>
      <c r="D30" s="20" t="s">
        <v>161</v>
      </c>
      <c r="E30" s="20" t="s">
        <v>147</v>
      </c>
      <c r="F30" s="13" t="s">
        <v>28</v>
      </c>
      <c r="G30" s="13">
        <v>5</v>
      </c>
      <c r="H30" s="14">
        <v>118</v>
      </c>
      <c r="I30" s="14">
        <f t="shared" si="0"/>
        <v>590</v>
      </c>
      <c r="J30" s="15">
        <v>110</v>
      </c>
      <c r="K30" s="16">
        <f t="shared" si="1"/>
        <v>550</v>
      </c>
      <c r="L30" s="16">
        <f t="shared" si="2"/>
        <v>114</v>
      </c>
      <c r="M30" s="19">
        <f t="shared" si="3"/>
        <v>570</v>
      </c>
      <c r="N30" s="20" t="s">
        <v>160</v>
      </c>
      <c r="O30" s="7"/>
      <c r="P30" s="7"/>
      <c r="Q30" s="7"/>
      <c r="R30" s="7"/>
      <c r="S30" s="7"/>
      <c r="T30" s="7"/>
      <c r="U30" s="7"/>
      <c r="V30" s="7"/>
      <c r="W30" s="7"/>
      <c r="X30" s="7"/>
      <c r="Y30" s="7"/>
      <c r="Z30" s="7"/>
      <c r="AA30" s="7"/>
      <c r="AB30" s="7"/>
      <c r="AC30" s="7"/>
      <c r="AD30" s="7"/>
      <c r="AE30" s="7"/>
      <c r="AF30" s="7"/>
      <c r="AG30" s="7"/>
      <c r="AH30" s="7"/>
      <c r="AI30" s="7"/>
      <c r="AJ30" s="7"/>
      <c r="AK30" s="7"/>
    </row>
    <row r="31" spans="1:37" ht="30">
      <c r="A31" s="13">
        <v>26</v>
      </c>
      <c r="B31" s="65" t="s">
        <v>162</v>
      </c>
      <c r="C31" s="20"/>
      <c r="D31" s="20" t="s">
        <v>163</v>
      </c>
      <c r="E31" s="10" t="s">
        <v>147</v>
      </c>
      <c r="F31" s="13" t="s">
        <v>28</v>
      </c>
      <c r="G31" s="13">
        <v>5</v>
      </c>
      <c r="H31" s="14">
        <v>100</v>
      </c>
      <c r="I31" s="14">
        <f t="shared" si="0"/>
        <v>500</v>
      </c>
      <c r="J31" s="15">
        <v>110</v>
      </c>
      <c r="K31" s="16">
        <f t="shared" si="1"/>
        <v>550</v>
      </c>
      <c r="L31" s="16">
        <f t="shared" si="2"/>
        <v>105</v>
      </c>
      <c r="M31" s="19">
        <f t="shared" si="3"/>
        <v>525</v>
      </c>
      <c r="N31" s="20" t="s">
        <v>162</v>
      </c>
      <c r="O31" s="7"/>
      <c r="P31" s="7"/>
      <c r="Q31" s="7"/>
      <c r="R31" s="7"/>
      <c r="S31" s="7"/>
      <c r="T31" s="7"/>
      <c r="U31" s="7"/>
      <c r="V31" s="7"/>
      <c r="W31" s="7"/>
      <c r="X31" s="7"/>
      <c r="Y31" s="7"/>
      <c r="Z31" s="7"/>
      <c r="AA31" s="7"/>
      <c r="AB31" s="7"/>
      <c r="AC31" s="7"/>
      <c r="AD31" s="7"/>
      <c r="AE31" s="7"/>
      <c r="AF31" s="7"/>
      <c r="AG31" s="7"/>
      <c r="AH31" s="7"/>
      <c r="AI31" s="7"/>
      <c r="AJ31" s="7"/>
      <c r="AK31" s="7"/>
    </row>
    <row r="32" spans="1:37" ht="30">
      <c r="A32" s="13">
        <v>27</v>
      </c>
      <c r="B32" s="31" t="s">
        <v>164</v>
      </c>
      <c r="C32" s="20"/>
      <c r="D32" s="20" t="s">
        <v>165</v>
      </c>
      <c r="E32" s="10" t="s">
        <v>166</v>
      </c>
      <c r="F32" s="13" t="s">
        <v>28</v>
      </c>
      <c r="G32" s="13">
        <v>5</v>
      </c>
      <c r="H32" s="14">
        <v>90</v>
      </c>
      <c r="I32" s="14">
        <f t="shared" si="0"/>
        <v>450</v>
      </c>
      <c r="J32" s="15">
        <v>92</v>
      </c>
      <c r="K32" s="16">
        <f t="shared" si="1"/>
        <v>460</v>
      </c>
      <c r="L32" s="16">
        <f t="shared" si="2"/>
        <v>91</v>
      </c>
      <c r="M32" s="19">
        <f t="shared" si="3"/>
        <v>455</v>
      </c>
      <c r="N32" s="10" t="s">
        <v>164</v>
      </c>
      <c r="O32" s="7"/>
      <c r="P32" s="7"/>
      <c r="Q32" s="7"/>
      <c r="R32" s="7"/>
      <c r="S32" s="7"/>
      <c r="T32" s="7"/>
      <c r="U32" s="7"/>
      <c r="V32" s="7"/>
      <c r="W32" s="7"/>
      <c r="X32" s="7"/>
      <c r="Y32" s="7"/>
      <c r="Z32" s="7"/>
      <c r="AA32" s="7"/>
      <c r="AB32" s="7"/>
      <c r="AC32" s="7"/>
      <c r="AD32" s="7"/>
      <c r="AE32" s="7"/>
      <c r="AF32" s="7"/>
      <c r="AG32" s="7"/>
      <c r="AH32" s="7"/>
      <c r="AI32" s="7"/>
      <c r="AJ32" s="7"/>
      <c r="AK32" s="7"/>
    </row>
    <row r="33" spans="1:37" s="50" customFormat="1" ht="120">
      <c r="A33" s="13">
        <v>28</v>
      </c>
      <c r="B33" s="66" t="s">
        <v>214</v>
      </c>
      <c r="C33" s="42" t="s">
        <v>183</v>
      </c>
      <c r="D33" s="43" t="s">
        <v>215</v>
      </c>
      <c r="E33" s="41" t="s">
        <v>102</v>
      </c>
      <c r="F33" s="44" t="s">
        <v>19</v>
      </c>
      <c r="G33" s="45">
        <v>1</v>
      </c>
      <c r="H33" s="46">
        <v>450</v>
      </c>
      <c r="I33" s="46">
        <f t="shared" si="0"/>
        <v>450</v>
      </c>
      <c r="J33" s="47">
        <v>550</v>
      </c>
      <c r="K33" s="48">
        <f t="shared" si="1"/>
        <v>550</v>
      </c>
      <c r="L33" s="48">
        <f t="shared" si="2"/>
        <v>500</v>
      </c>
      <c r="M33" s="48">
        <f t="shared" si="3"/>
        <v>500</v>
      </c>
      <c r="N33" s="41" t="s">
        <v>216</v>
      </c>
      <c r="O33" s="49"/>
      <c r="P33" s="49"/>
      <c r="Q33" s="49"/>
      <c r="R33" s="49"/>
      <c r="S33" s="49"/>
      <c r="T33" s="49"/>
      <c r="U33" s="49"/>
      <c r="V33" s="49"/>
      <c r="W33" s="49"/>
      <c r="X33" s="49"/>
      <c r="Y33" s="49"/>
      <c r="Z33" s="49"/>
      <c r="AA33" s="49"/>
      <c r="AB33" s="49"/>
      <c r="AC33" s="49"/>
      <c r="AD33" s="49"/>
      <c r="AE33" s="49"/>
      <c r="AF33" s="49"/>
      <c r="AG33" s="49"/>
      <c r="AH33" s="49"/>
      <c r="AI33" s="49"/>
      <c r="AJ33" s="49"/>
      <c r="AK33" s="49"/>
    </row>
    <row r="34" spans="1:37">
      <c r="I34" s="39">
        <f>SUM(I6:I33)</f>
        <v>69470</v>
      </c>
      <c r="K34" s="40">
        <f>SUM(K6:K33)</f>
        <v>76030</v>
      </c>
      <c r="M34" s="40">
        <f>SUM(M6:M33)</f>
        <v>72750</v>
      </c>
    </row>
    <row r="35" spans="1:37" s="3" customFormat="1">
      <c r="A35" s="2"/>
      <c r="B35" s="2" t="s">
        <v>193</v>
      </c>
      <c r="C35" s="2"/>
      <c r="D35" s="34"/>
      <c r="E35" s="34"/>
      <c r="F35" s="34"/>
      <c r="G35" s="34"/>
      <c r="H35" s="34"/>
      <c r="I35" s="34"/>
      <c r="J35" s="34"/>
      <c r="K35" s="34"/>
    </row>
    <row r="36" spans="1:37" ht="30" customHeight="1">
      <c r="A36" s="2"/>
      <c r="B36" s="2" t="s">
        <v>194</v>
      </c>
      <c r="C36" s="2"/>
      <c r="D36" s="34"/>
      <c r="E36" s="34"/>
      <c r="F36" s="34"/>
      <c r="G36" s="34"/>
      <c r="H36" s="34"/>
      <c r="I36" s="68" t="s">
        <v>195</v>
      </c>
      <c r="J36" s="68"/>
      <c r="K36" s="34"/>
    </row>
    <row r="37" spans="1:37">
      <c r="A37" s="2"/>
      <c r="B37" s="2"/>
      <c r="C37" s="2"/>
      <c r="D37" s="34"/>
      <c r="E37" s="34"/>
      <c r="F37" s="34"/>
      <c r="G37" s="34"/>
      <c r="H37" s="34"/>
      <c r="I37" s="35"/>
      <c r="J37" s="36"/>
      <c r="K37" s="34"/>
    </row>
    <row r="38" spans="1:37">
      <c r="A38" s="2"/>
      <c r="B38" s="2" t="s">
        <v>196</v>
      </c>
      <c r="C38" s="2"/>
      <c r="D38" s="34"/>
      <c r="E38" s="34"/>
      <c r="F38" s="34"/>
      <c r="G38" s="34"/>
      <c r="H38" s="34"/>
      <c r="I38" s="35"/>
      <c r="J38" s="36"/>
      <c r="K38" s="34"/>
    </row>
    <row r="39" spans="1:37" s="37" customFormat="1" ht="23.25" customHeight="1">
      <c r="A39" s="2"/>
      <c r="B39" s="70" t="s">
        <v>197</v>
      </c>
      <c r="C39" s="70"/>
      <c r="D39" s="70"/>
      <c r="E39" s="34"/>
      <c r="F39" s="34"/>
      <c r="G39" s="34"/>
      <c r="H39" s="34"/>
      <c r="I39" s="68" t="s">
        <v>198</v>
      </c>
      <c r="J39" s="68"/>
      <c r="K39" s="34"/>
      <c r="L39" s="3"/>
      <c r="M39" s="3"/>
      <c r="N39" s="3"/>
    </row>
    <row r="40" spans="1:37" ht="23.25" customHeight="1">
      <c r="A40" s="2"/>
      <c r="B40" s="68" t="s">
        <v>199</v>
      </c>
      <c r="C40" s="68"/>
      <c r="D40" s="68"/>
      <c r="E40" s="34"/>
      <c r="F40" s="34"/>
      <c r="G40" s="34"/>
      <c r="H40" s="34"/>
      <c r="I40" s="68" t="s">
        <v>200</v>
      </c>
      <c r="J40" s="68"/>
      <c r="K40" s="34"/>
      <c r="L40" s="3"/>
      <c r="M40" s="3"/>
      <c r="N40" s="3"/>
    </row>
    <row r="41" spans="1:37" ht="22.5" customHeight="1">
      <c r="A41" s="2"/>
      <c r="B41" s="68" t="s">
        <v>201</v>
      </c>
      <c r="C41" s="68"/>
      <c r="D41" s="68"/>
      <c r="E41" s="34"/>
      <c r="F41" s="34"/>
      <c r="G41" s="34"/>
      <c r="H41" s="34"/>
      <c r="I41" s="68" t="s">
        <v>202</v>
      </c>
      <c r="J41" s="68"/>
      <c r="K41" s="34"/>
      <c r="L41" s="3"/>
      <c r="M41" s="3"/>
      <c r="N41" s="3"/>
    </row>
    <row r="42" spans="1:37" s="3" customFormat="1" ht="24" customHeight="1">
      <c r="A42" s="2"/>
      <c r="B42" s="68" t="s">
        <v>203</v>
      </c>
      <c r="C42" s="68"/>
      <c r="D42" s="68"/>
      <c r="E42" s="34"/>
      <c r="F42" s="34"/>
      <c r="G42" s="34"/>
      <c r="H42" s="34"/>
      <c r="K42" s="34"/>
    </row>
    <row r="43" spans="1:37" ht="15" customHeight="1">
      <c r="A43" s="2"/>
      <c r="B43" s="68"/>
      <c r="C43" s="68"/>
      <c r="D43" s="68"/>
      <c r="E43" s="34"/>
      <c r="F43" s="34"/>
      <c r="G43" s="34"/>
      <c r="H43" s="34"/>
      <c r="I43" s="68" t="s">
        <v>204</v>
      </c>
      <c r="J43" s="68"/>
      <c r="K43" s="34"/>
    </row>
    <row r="44" spans="1:37" ht="24.75" customHeight="1">
      <c r="A44" s="2"/>
      <c r="B44" s="68" t="s">
        <v>205</v>
      </c>
      <c r="C44" s="68"/>
      <c r="D44" s="68"/>
      <c r="E44" s="34"/>
      <c r="F44" s="34"/>
      <c r="G44" s="34"/>
      <c r="H44" s="34"/>
      <c r="I44" s="68" t="s">
        <v>206</v>
      </c>
      <c r="J44" s="68"/>
      <c r="K44" s="34"/>
    </row>
    <row r="45" spans="1:37" ht="22.5" customHeight="1">
      <c r="A45" s="2"/>
      <c r="B45" s="68" t="s">
        <v>207</v>
      </c>
      <c r="C45" s="68"/>
      <c r="D45" s="34"/>
      <c r="E45" s="34"/>
      <c r="F45" s="34"/>
      <c r="G45" s="34"/>
      <c r="H45" s="34"/>
      <c r="I45" s="68" t="s">
        <v>208</v>
      </c>
      <c r="J45" s="68"/>
      <c r="K45" s="34"/>
    </row>
    <row r="46" spans="1:37" ht="24.75" customHeight="1">
      <c r="A46" s="2"/>
      <c r="B46" s="68" t="s">
        <v>209</v>
      </c>
      <c r="C46" s="68"/>
      <c r="D46" s="34"/>
      <c r="E46" s="34"/>
      <c r="F46" s="34"/>
      <c r="G46" s="34"/>
      <c r="H46" s="34"/>
      <c r="I46" s="68" t="s">
        <v>210</v>
      </c>
      <c r="J46" s="68"/>
      <c r="K46" s="34"/>
    </row>
    <row r="47" spans="1:37" ht="26.25" customHeight="1">
      <c r="A47" s="2"/>
      <c r="B47" s="68" t="s">
        <v>211</v>
      </c>
      <c r="C47" s="68"/>
      <c r="D47" s="34"/>
      <c r="E47" s="34"/>
      <c r="F47" s="34"/>
      <c r="G47" s="34"/>
      <c r="H47" s="34"/>
      <c r="I47" s="68" t="s">
        <v>212</v>
      </c>
      <c r="J47" s="68"/>
      <c r="K47" s="34"/>
    </row>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row r="1006" ht="15.75" customHeight="1"/>
    <row r="1007" ht="15.75" customHeight="1"/>
    <row r="1008" ht="15.75" customHeight="1"/>
    <row r="1009" ht="15.75" customHeight="1"/>
    <row r="1010" ht="15.75" customHeight="1"/>
    <row r="1011" ht="15.75" customHeight="1"/>
    <row r="1012" ht="15.75" customHeight="1"/>
    <row r="1013" ht="15.75" customHeight="1"/>
  </sheetData>
  <mergeCells count="18">
    <mergeCell ref="C1:I3"/>
    <mergeCell ref="I36:J36"/>
    <mergeCell ref="B39:D39"/>
    <mergeCell ref="I39:J39"/>
    <mergeCell ref="B40:D40"/>
    <mergeCell ref="I40:J40"/>
    <mergeCell ref="B41:D41"/>
    <mergeCell ref="I41:J41"/>
    <mergeCell ref="B42:D43"/>
    <mergeCell ref="I43:J43"/>
    <mergeCell ref="B44:D44"/>
    <mergeCell ref="I44:J44"/>
    <mergeCell ref="B45:C45"/>
    <mergeCell ref="I45:J45"/>
    <mergeCell ref="B46:C46"/>
    <mergeCell ref="I46:J46"/>
    <mergeCell ref="B47:C47"/>
    <mergeCell ref="I47:J47"/>
  </mergeCells>
  <pageMargins left="0.7" right="0.7" top="0.75" bottom="0.75" header="0.51180555555555496" footer="0.51180555555555496"/>
  <pageSetup paperSize="9" firstPageNumber="0" orientation="portrait" horizontalDpi="300" verticalDpi="300"/>
  <drawing r:id="rId1"/>
</worksheet>
</file>

<file path=docProps/app.xml><?xml version="1.0" encoding="utf-8"?>
<Properties xmlns="http://schemas.openxmlformats.org/officeDocument/2006/extended-properties" xmlns:vt="http://schemas.openxmlformats.org/officeDocument/2006/docPropsVTypes">
  <Template/>
  <TotalTime>6</TotalTime>
  <Application>Microsoft Excel</Application>
  <DocSecurity>0</DocSecurity>
  <ScaleCrop>false</ScaleCrop>
  <HeadingPairs>
    <vt:vector size="2" baseType="variant">
      <vt:variant>
        <vt:lpstr>Листы</vt:lpstr>
      </vt:variant>
      <vt:variant>
        <vt:i4>3</vt:i4>
      </vt:variant>
    </vt:vector>
  </HeadingPairs>
  <TitlesOfParts>
    <vt:vector size="3" baseType="lpstr">
      <vt:lpstr>договор</vt:lpstr>
      <vt:lpstr>наконечники</vt:lpstr>
      <vt:lpstr>пробірки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Наталия</dc:creator>
  <cp:lastModifiedBy>Елена</cp:lastModifiedBy>
  <cp:revision>2</cp:revision>
  <cp:lastPrinted>2021-04-07T07:19:28Z</cp:lastPrinted>
  <dcterms:created xsi:type="dcterms:W3CDTF">2021-04-07T07:15:56Z</dcterms:created>
  <dcterms:modified xsi:type="dcterms:W3CDTF">2021-04-19T09:02:22Z</dcterms:modified>
  <dc:language>uk-UA</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