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1840" windowHeight="13140"/>
  </bookViews>
  <sheets>
    <sheet name="Лист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5"/>
  <c r="J6"/>
  <c r="K6" s="1"/>
  <c r="J7"/>
  <c r="K7" s="1"/>
  <c r="J8"/>
  <c r="K8" s="1"/>
  <c r="J9"/>
  <c r="K9" s="1"/>
  <c r="J10"/>
  <c r="K10" s="1"/>
  <c r="J11"/>
  <c r="K11" s="1"/>
  <c r="J12"/>
  <c r="K12" s="1"/>
  <c r="J13"/>
  <c r="K13" s="1"/>
  <c r="J14"/>
  <c r="K14" s="1"/>
  <c r="J15"/>
  <c r="K15" s="1"/>
  <c r="J16"/>
  <c r="K16" s="1"/>
  <c r="J17"/>
  <c r="K17" s="1"/>
  <c r="J18"/>
  <c r="K18" s="1"/>
  <c r="J19"/>
  <c r="K19" s="1"/>
  <c r="J20"/>
  <c r="K20" s="1"/>
  <c r="J21"/>
  <c r="K21" s="1"/>
  <c r="J22"/>
  <c r="K22" s="1"/>
  <c r="J23"/>
  <c r="K23" s="1"/>
  <c r="J24"/>
  <c r="K24" s="1"/>
  <c r="J25"/>
  <c r="K25" s="1"/>
  <c r="J26"/>
  <c r="K26" s="1"/>
  <c r="J27"/>
  <c r="K27" s="1"/>
  <c r="J28"/>
  <c r="K28" s="1"/>
  <c r="J29"/>
  <c r="K29" s="1"/>
  <c r="J30"/>
  <c r="K30" s="1"/>
  <c r="J31"/>
  <c r="K31" s="1"/>
  <c r="J32"/>
  <c r="K32" s="1"/>
  <c r="J33"/>
  <c r="K33" s="1"/>
  <c r="J34"/>
  <c r="K34" s="1"/>
  <c r="J35"/>
  <c r="K35" s="1"/>
  <c r="J36"/>
  <c r="K36" s="1"/>
  <c r="J37"/>
  <c r="K37" s="1"/>
  <c r="J38"/>
  <c r="K38" s="1"/>
  <c r="J39"/>
  <c r="K39" s="1"/>
  <c r="J40"/>
  <c r="K40" s="1"/>
  <c r="J41"/>
  <c r="K41" s="1"/>
  <c r="J42"/>
  <c r="K42" s="1"/>
  <c r="J43"/>
  <c r="K43" s="1"/>
  <c r="J44"/>
  <c r="K44" s="1"/>
  <c r="J45"/>
  <c r="K45" s="1"/>
  <c r="J46"/>
  <c r="K46" s="1"/>
  <c r="J47"/>
  <c r="K47" s="1"/>
  <c r="J48"/>
  <c r="K48" s="1"/>
  <c r="J49"/>
  <c r="K49" s="1"/>
  <c r="J50"/>
  <c r="K50" s="1"/>
  <c r="J51"/>
  <c r="K51" s="1"/>
  <c r="J52"/>
  <c r="K52" s="1"/>
  <c r="J53"/>
  <c r="K53" s="1"/>
  <c r="J54"/>
  <c r="K54" s="1"/>
  <c r="J55"/>
  <c r="K55" s="1"/>
  <c r="J56"/>
  <c r="K56" s="1"/>
  <c r="J57"/>
  <c r="K57" s="1"/>
  <c r="J58"/>
  <c r="K58" s="1"/>
  <c r="J59"/>
  <c r="K59" s="1"/>
  <c r="J60"/>
  <c r="K60" s="1"/>
  <c r="J5"/>
  <c r="K5" s="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K61" l="1"/>
  <c r="I61"/>
  <c r="G61"/>
</calcChain>
</file>

<file path=xl/sharedStrings.xml><?xml version="1.0" encoding="utf-8"?>
<sst xmlns="http://schemas.openxmlformats.org/spreadsheetml/2006/main" count="180" uniqueCount="82">
  <si>
    <t>№</t>
  </si>
  <si>
    <t>Міжнародна непатентована назва лікарського засобу / Назва медичного виробу (6)</t>
  </si>
  <si>
    <t>Код класификатора</t>
  </si>
  <si>
    <t>Одиниця виміру</t>
  </si>
  <si>
    <t>Кількість</t>
  </si>
  <si>
    <t xml:space="preserve">Загальна вартість </t>
  </si>
  <si>
    <t>Універсальний набір реагентів призначений для проведення ПЛР у режимі реального часу для ампліфікації геномних послідовностей, плазмідних або кДНК, включаючи кількісне визначення та генотипізацію (НОВІ)</t>
  </si>
  <si>
    <t>60091 - ПЛР-майстер-мікс амліфікаціонний реагент ІВД, набір</t>
  </si>
  <si>
    <t>Набір реагентів для виділення ДНК з цільної крові, культивованих клітин, сироватки, плазми або інших рідин організму кремнієво-мембранним методом за принципом хаотропного зв'язування солей</t>
  </si>
  <si>
    <t>52521 Екстракція/ізоляція нуклеїнових кислот, набір IVD</t>
  </si>
  <si>
    <t>Набір реагентів LABScreen Mixed Class I &amp; II, 100 тестів</t>
  </si>
  <si>
    <t>30610-Набір реагентів для визначання антигенів нуклеїнової кислоти лейкоцитів</t>
  </si>
  <si>
    <t>Набір реагентів LABScreen Multi, 100 тестів</t>
  </si>
  <si>
    <t>Набір реагентів LABScreen PRA Class I, 25 тестів</t>
  </si>
  <si>
    <t>Набір реагентів  LABScreen PRA Class II, 25 тестів</t>
  </si>
  <si>
    <t>Набір реагентів LS-AB2 PE–Conjugated Goat Anti-Human IgG</t>
  </si>
  <si>
    <t>Набір реагентів LABScreen Negative Control Serum</t>
  </si>
  <si>
    <t>Набір стандартів контрольних генів ETV6/RUNX1 (TEL/AML)</t>
  </si>
  <si>
    <t>Набір</t>
  </si>
  <si>
    <t>Набір стандартів контрольних генів BCR-ABL (mbcr) на 4 розведення</t>
  </si>
  <si>
    <t>Набір стандартів контрольних генів TCF3-PBX1</t>
  </si>
  <si>
    <t>Набір стандартів контрольних генів SIL-TAL</t>
  </si>
  <si>
    <t>Набір стандартів транскриптів e10e4 контрольних генів MLL-AF4</t>
  </si>
  <si>
    <t>Набір стандартів транскриптів e9e5 контрольних генів MLL-AF4</t>
  </si>
  <si>
    <t>Набір стандартів транскриптів e11e5 контрольних генів MLL-AF4</t>
  </si>
  <si>
    <t>Плашка для веріфікації TaqMan RNase P 96-WELL Instrument Verification Plate, IVD</t>
  </si>
  <si>
    <t>61303 - ПЛР калібрувальний набір ІВД</t>
  </si>
  <si>
    <t>Набір реагентів для сепарації, визначення розміру та кількісного аналізу фрагментів дволанцюгової ДНК в інтервалі 100 – 1000 п.н.</t>
  </si>
  <si>
    <t>41906 - Контроль детектування гібридизації нуклеїнових кислот IVD</t>
  </si>
  <si>
    <t>Набір стандартів для визначення довжини дволанцюгової ДНК в інтервалі 100 – 1500 п.н. на агарозних або поліакриламідних гелях</t>
  </si>
  <si>
    <t>Розчин для очищення мікрочипової системи електрофорезу нуклеїнових кислот</t>
  </si>
  <si>
    <t>42693 - Буферний розчин з фіксованим pH, IVD</t>
  </si>
  <si>
    <t>Флакон</t>
  </si>
  <si>
    <t>Набір реагентів для виділення РНК зі свіжої або замороженої цільної крові із систем для забору крові (з EDTA, цитратом, гепарином) кремнієво-мембранним методом</t>
  </si>
  <si>
    <t>52521 - Екстракція/ізоляція нуклеїнових кислот, набір IVD</t>
  </si>
  <si>
    <t>Набір реагентів для одночасного виділення геномного ДНК і загальної РНК</t>
  </si>
  <si>
    <t>Набір реагентів для швидкого виділення геномної ДНК із зразків тканин</t>
  </si>
  <si>
    <t>Набір для виділення ДНК з цільної крові без попередньої обробки. Набір для виділення ДНК QIAamp DNA Blood Mini Kit (250)</t>
  </si>
  <si>
    <t>Набір для виділення РНК з цільної крові без попередньої обробки, вільної від ДНК. Набір для виділення РНК QIAamp RNA Blood Mini Kit (50)</t>
  </si>
  <si>
    <t>Набір для виділення ДНК з фіксованих у парафіні зразків, забезпечує рошивку формалінових містків і високий вихід. QIAamp DNA FFPE Tissue Kit (50)</t>
  </si>
  <si>
    <t>Набір для виділення РНК з фіксованих у парафіні зразків, забезпечує високий вихід чистої РНК без домішок геномної ДНК, нуклеотидів і дірбних молекул РНК. RNeasy FFPE Mini Kit (50)</t>
  </si>
  <si>
    <t>Набір для одночасного виділення ДНК і РНК в різні пробірки з одного зразка, фіксованого у парафіні. Висока якість розділення ДНК і РНК, високий вихід. Allprep DNA/RNA FFPE Kit (50)</t>
  </si>
  <si>
    <t>Малотоксичний і нелеткий розчин для очищення фіксованих зразків від парафіну. Deparaffinization Solution (50ml)</t>
  </si>
  <si>
    <t>Високоочищений деіонізований формамід</t>
  </si>
  <si>
    <t>Стандарт с високою щільністю, який марковано п'ятьма барвниками, для відтворюваного визначення розмірів даних аналізу фрагментів</t>
  </si>
  <si>
    <t>58049 - Калібрування / повірка оптичних приладів стандартний зразок ІВД</t>
  </si>
  <si>
    <t>Капілярна збірка для секвенування Capillary Array, 8-capillary, 36 cm</t>
  </si>
  <si>
    <t>62173 - Секвенування нуклеїнових кислот набір реагентів ІВД</t>
  </si>
  <si>
    <t>Одиниця</t>
  </si>
  <si>
    <t>Капілярна збірка для секвенування 3500xL 24-Capillary Array (36 cm)  Genetic Analyzer 24-Capillary Array</t>
  </si>
  <si>
    <t>Полімер для секвенування POP-7 Polymer (384 samples)</t>
  </si>
  <si>
    <t>Реагент Conditioning Reagent</t>
  </si>
  <si>
    <t>Набір реагентів BigDye Terminator Sequencing Standard v3.1</t>
  </si>
  <si>
    <t>Стандарт DS-33 Matrix Standard Kit (5-dye), CE-IVD</t>
  </si>
  <si>
    <t xml:space="preserve">Стандарт DS-36 Matrix Standard Kit (6-dye)  </t>
  </si>
  <si>
    <t xml:space="preserve">Набір реагентів GeneScan 500 ROX Size Standard </t>
  </si>
  <si>
    <t>Набір реагентів для проведення циклів секвенування за допомогою системи MiSeq (V.3)</t>
  </si>
  <si>
    <t xml:space="preserve">Набір реагентів для типування генів лейкоцитарного антигену людини за 11 локусами (GeneDx)  </t>
  </si>
  <si>
    <t>30302 - Набір реагентів для вимірювання зондів DNA</t>
  </si>
  <si>
    <t xml:space="preserve">Набір реагентів для проведення лонг-рендж полімеразної ланцюгової реакції (GeneDx)  </t>
  </si>
  <si>
    <t>30302 -  Набір реагентів для вимірювання зондів DNA</t>
  </si>
  <si>
    <t>Набір реагентів для проведення нанопотокового секвенування за допомогою системи MiSeq. (V.2)</t>
  </si>
  <si>
    <t>Готова до використання бібліотека управління послідовних прогонів (PhiX Control v3)</t>
  </si>
  <si>
    <t>Набір реагентів для очищення та вибору розміру фрагментів ДНК в процесі побудови бібліотеки секвенсу наступного покоління</t>
  </si>
  <si>
    <t>61323 - Пост-ПЛР очищающий набір ІВД</t>
  </si>
  <si>
    <t xml:space="preserve">Набір реагнетів Oncomine™ Myeloid Research Assay </t>
  </si>
  <si>
    <t>60077 - Гостра мієлоїдна лейкемія генетична мутація ІВД, набір, аналіз нуклеїнових кислот</t>
  </si>
  <si>
    <t xml:space="preserve">Набір реагнетів Іon 510™ &amp; Ion 520™ &amp; Ion 530™ Kit </t>
  </si>
  <si>
    <t xml:space="preserve">Набір реагнетів 530 Chip kit </t>
  </si>
  <si>
    <t xml:space="preserve">Набір реагнетів 520 Chip kit </t>
  </si>
  <si>
    <t xml:space="preserve">Набір реагнетів Ion AmpliSeq™ Kit for Chef DL8   </t>
  </si>
  <si>
    <t xml:space="preserve">Набір реагнетів 540 Chip kit </t>
  </si>
  <si>
    <t xml:space="preserve">Набір реагнетів Ion 540™ Kit-Chef (2 sequencing runs per initialization)  </t>
  </si>
  <si>
    <t xml:space="preserve">Синтез праймера Sequence Detection Primer, 10 nmol </t>
  </si>
  <si>
    <t>Розчин Tween™ 20 Surfact-Amps™ Detergent Solution</t>
  </si>
  <si>
    <t>Набір реагнетів MLPA Probemix P335 ALL-IKZF1</t>
  </si>
  <si>
    <t>Набір реагнетів SALSA MLPA EK5 reagent kit</t>
  </si>
  <si>
    <t>Панель Oncomine™ BCR IGH SR Assay, DNA</t>
  </si>
  <si>
    <t xml:space="preserve">Орієнтовна ціна за одиницю 1, грн </t>
  </si>
  <si>
    <t xml:space="preserve">Орієнтовна ціна за одиницю 2, грн </t>
  </si>
  <si>
    <t>Середня ціна</t>
  </si>
  <si>
    <r>
      <rPr>
        <b/>
        <sz val="11"/>
        <color theme="1"/>
        <rFont val="Times New Roman"/>
        <family val="1"/>
        <charset val="204"/>
      </rPr>
      <t>ІНФОРМАЦІЯ
про необхідні технічні, якісні та кількісні характеристики предмету закупівлі медичних виробів за кошти державного бюджету 2021 року за бюджетною програмою КПКВК 2301400 «Забезпечення медичних заходів окремих державних програм та комплексних заходів програмного характеру» за напрямом «Закупівля лікарських засобів та медичних виробів для лікування дітей, хворих на онкологічні та онкогематологічні захворювання» (генетичні дослідження)</t>
    </r>
    <r>
      <rPr>
        <sz val="11"/>
        <color theme="1"/>
        <rFont val="Times New Roman"/>
        <family val="1"/>
        <charset val="204"/>
      </rPr>
      <t xml:space="preserve">
</t>
    </r>
  </si>
</sst>
</file>

<file path=xl/styles.xml><?xml version="1.0" encoding="utf-8"?>
<styleSheet xmlns="http://schemas.openxmlformats.org/spreadsheetml/2006/main">
  <numFmts count="1">
    <numFmt numFmtId="164" formatCode="#,##0.00_₴"/>
  </numFmts>
  <fonts count="11">
    <font>
      <sz val="11"/>
      <color theme="1"/>
      <name val="Calibri"/>
      <family val="2"/>
      <scheme val="minor"/>
    </font>
    <font>
      <b/>
      <sz val="10"/>
      <color theme="1"/>
      <name val="Times New Roman"/>
      <family val="1"/>
      <charset val="204"/>
    </font>
    <font>
      <b/>
      <sz val="10"/>
      <name val="Times New Roman"/>
      <family val="1"/>
      <charset val="204"/>
    </font>
    <font>
      <sz val="10"/>
      <color theme="1"/>
      <name val="Times New Roman"/>
      <family val="1"/>
      <charset val="204"/>
    </font>
    <font>
      <sz val="10"/>
      <name val="Times New Roman"/>
      <family val="1"/>
      <charset val="204"/>
    </font>
    <font>
      <sz val="10"/>
      <color rgb="FF222222"/>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color theme="1"/>
      <name val="Calibri"/>
      <family val="2"/>
      <scheme val="minor"/>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0" borderId="0" xfId="0" applyFont="1"/>
    <xf numFmtId="0" fontId="6" fillId="0" borderId="0" xfId="0" applyFont="1" applyBorder="1"/>
    <xf numFmtId="164" fontId="1" fillId="2" borderId="2"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Border="1"/>
    <xf numFmtId="164" fontId="1" fillId="0" borderId="1" xfId="0" applyNumberFormat="1" applyFont="1" applyBorder="1"/>
    <xf numFmtId="0" fontId="3" fillId="2" borderId="1" xfId="0" applyFont="1" applyFill="1" applyBorder="1" applyAlignment="1">
      <alignment horizontal="center"/>
    </xf>
    <xf numFmtId="0" fontId="3" fillId="2" borderId="1" xfId="0" applyFont="1" applyFill="1" applyBorder="1"/>
    <xf numFmtId="164" fontId="3"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2" borderId="2" xfId="0" applyNumberFormat="1" applyFont="1" applyFill="1" applyBorder="1" applyAlignment="1">
      <alignment horizontal="center"/>
    </xf>
    <xf numFmtId="0" fontId="7" fillId="0" borderId="0" xfId="0" applyFont="1"/>
    <xf numFmtId="0" fontId="7" fillId="0" borderId="0" xfId="0" applyFont="1" applyAlignment="1">
      <alignment horizontal="left" vertical="center" indent="1"/>
    </xf>
    <xf numFmtId="0" fontId="8" fillId="0" borderId="0" xfId="0" applyFont="1" applyAlignment="1">
      <alignment horizontal="left" vertical="center" indent="1"/>
    </xf>
    <xf numFmtId="0" fontId="9" fillId="0" borderId="0" xfId="0" applyFont="1"/>
    <xf numFmtId="0" fontId="7" fillId="0" borderId="0" xfId="0" applyFont="1" applyBorder="1"/>
    <xf numFmtId="0" fontId="8" fillId="0" borderId="0" xfId="0" applyFont="1" applyAlignment="1">
      <alignment vertical="center"/>
    </xf>
    <xf numFmtId="0" fontId="6" fillId="0" borderId="0" xfId="0" applyFont="1" applyAlignment="1">
      <alignment horizontal="center" wrapText="1"/>
    </xf>
    <xf numFmtId="0" fontId="6" fillId="0" borderId="0" xfId="0" applyFont="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66"/>
  <sheetViews>
    <sheetView tabSelected="1" topLeftCell="A61" workbookViewId="0">
      <selection activeCell="A64" sqref="A64:K66"/>
    </sheetView>
  </sheetViews>
  <sheetFormatPr defaultRowHeight="15"/>
  <cols>
    <col min="1" max="1" width="5.85546875" style="15" customWidth="1"/>
    <col min="2" max="2" width="36.85546875" style="15" customWidth="1"/>
    <col min="3" max="3" width="22.85546875" style="15" customWidth="1"/>
    <col min="4" max="4" width="10.140625" style="15" customWidth="1"/>
    <col min="5" max="5" width="10.28515625" style="15" customWidth="1"/>
    <col min="6" max="7" width="14.140625" style="15" customWidth="1"/>
    <col min="8" max="8" width="14.5703125" style="15" customWidth="1"/>
    <col min="9" max="9" width="16.140625" style="15" customWidth="1"/>
    <col min="10" max="10" width="13.28515625" style="16" customWidth="1"/>
    <col min="11" max="11" width="13.5703125" style="16" customWidth="1"/>
    <col min="12" max="16384" width="9.140625" style="15"/>
  </cols>
  <sheetData>
    <row r="1" spans="1:11">
      <c r="A1" s="33" t="s">
        <v>81</v>
      </c>
      <c r="B1" s="34"/>
      <c r="C1" s="34"/>
      <c r="D1" s="34"/>
      <c r="E1" s="34"/>
      <c r="F1" s="34"/>
      <c r="G1" s="34"/>
      <c r="H1" s="34"/>
      <c r="I1" s="34"/>
      <c r="J1" s="34"/>
      <c r="K1" s="34"/>
    </row>
    <row r="2" spans="1:11">
      <c r="A2" s="34"/>
      <c r="B2" s="34"/>
      <c r="C2" s="34"/>
      <c r="D2" s="34"/>
      <c r="E2" s="34"/>
      <c r="F2" s="34"/>
      <c r="G2" s="34"/>
      <c r="H2" s="34"/>
      <c r="I2" s="34"/>
      <c r="J2" s="34"/>
      <c r="K2" s="34"/>
    </row>
    <row r="3" spans="1:11" ht="47.25" customHeight="1">
      <c r="A3" s="34"/>
      <c r="B3" s="34"/>
      <c r="C3" s="34"/>
      <c r="D3" s="34"/>
      <c r="E3" s="34"/>
      <c r="F3" s="34"/>
      <c r="G3" s="34"/>
      <c r="H3" s="34"/>
      <c r="I3" s="34"/>
      <c r="J3" s="34"/>
      <c r="K3" s="34"/>
    </row>
    <row r="4" spans="1:11" ht="38.25">
      <c r="A4" s="1" t="s">
        <v>0</v>
      </c>
      <c r="B4" s="1" t="s">
        <v>1</v>
      </c>
      <c r="C4" s="1" t="s">
        <v>2</v>
      </c>
      <c r="D4" s="1" t="s">
        <v>3</v>
      </c>
      <c r="E4" s="2" t="s">
        <v>4</v>
      </c>
      <c r="F4" s="3" t="s">
        <v>78</v>
      </c>
      <c r="G4" s="4" t="s">
        <v>5</v>
      </c>
      <c r="H4" s="3" t="s">
        <v>79</v>
      </c>
      <c r="I4" s="17" t="s">
        <v>5</v>
      </c>
      <c r="J4" s="4" t="s">
        <v>80</v>
      </c>
      <c r="K4" s="4" t="s">
        <v>5</v>
      </c>
    </row>
    <row r="5" spans="1:11" ht="76.5">
      <c r="A5" s="22">
        <v>1</v>
      </c>
      <c r="B5" s="5" t="s">
        <v>6</v>
      </c>
      <c r="C5" s="5" t="s">
        <v>7</v>
      </c>
      <c r="D5" s="5" t="s">
        <v>18</v>
      </c>
      <c r="E5" s="6">
        <v>6</v>
      </c>
      <c r="F5" s="7">
        <v>19682.189999999999</v>
      </c>
      <c r="G5" s="8">
        <f>F5*E5</f>
        <v>118093.13999999998</v>
      </c>
      <c r="H5" s="7">
        <v>21256</v>
      </c>
      <c r="I5" s="18">
        <f>H5*E5</f>
        <v>127536</v>
      </c>
      <c r="J5" s="19">
        <f>(H5+F5)/2</f>
        <v>20469.095000000001</v>
      </c>
      <c r="K5" s="19">
        <f>J5*E5</f>
        <v>122814.57</v>
      </c>
    </row>
    <row r="6" spans="1:11" ht="63.75">
      <c r="A6" s="22">
        <v>2</v>
      </c>
      <c r="B6" s="5" t="s">
        <v>8</v>
      </c>
      <c r="C6" s="5" t="s">
        <v>9</v>
      </c>
      <c r="D6" s="5" t="s">
        <v>18</v>
      </c>
      <c r="E6" s="6">
        <v>16</v>
      </c>
      <c r="F6" s="7">
        <v>6232.69</v>
      </c>
      <c r="G6" s="8">
        <f t="shared" ref="G6:G60" si="0">F6*E6</f>
        <v>99723.04</v>
      </c>
      <c r="H6" s="7">
        <v>6855</v>
      </c>
      <c r="I6" s="18">
        <f t="shared" ref="I6:I60" si="1">H6*E6</f>
        <v>109680</v>
      </c>
      <c r="J6" s="19">
        <f t="shared" ref="J6:J60" si="2">(H6+F6)/2</f>
        <v>6543.8449999999993</v>
      </c>
      <c r="K6" s="19">
        <f t="shared" ref="K6:K60" si="3">J6*E6</f>
        <v>104701.51999999999</v>
      </c>
    </row>
    <row r="7" spans="1:11" ht="51">
      <c r="A7" s="22">
        <v>3</v>
      </c>
      <c r="B7" s="5" t="s">
        <v>10</v>
      </c>
      <c r="C7" s="5" t="s">
        <v>11</v>
      </c>
      <c r="D7" s="5" t="s">
        <v>18</v>
      </c>
      <c r="E7" s="6">
        <v>1</v>
      </c>
      <c r="F7" s="7">
        <v>88856</v>
      </c>
      <c r="G7" s="8">
        <f t="shared" si="0"/>
        <v>88856</v>
      </c>
      <c r="H7" s="7">
        <v>97741</v>
      </c>
      <c r="I7" s="18">
        <f t="shared" si="1"/>
        <v>97741</v>
      </c>
      <c r="J7" s="19">
        <f t="shared" si="2"/>
        <v>93298.5</v>
      </c>
      <c r="K7" s="19">
        <f t="shared" si="3"/>
        <v>93298.5</v>
      </c>
    </row>
    <row r="8" spans="1:11" ht="51">
      <c r="A8" s="22">
        <v>4</v>
      </c>
      <c r="B8" s="5" t="s">
        <v>12</v>
      </c>
      <c r="C8" s="5" t="s">
        <v>11</v>
      </c>
      <c r="D8" s="5" t="s">
        <v>18</v>
      </c>
      <c r="E8" s="6">
        <v>1</v>
      </c>
      <c r="F8" s="7">
        <v>264480</v>
      </c>
      <c r="G8" s="8">
        <f t="shared" si="0"/>
        <v>264480</v>
      </c>
      <c r="H8" s="7">
        <v>285638</v>
      </c>
      <c r="I8" s="18">
        <f t="shared" si="1"/>
        <v>285638</v>
      </c>
      <c r="J8" s="19">
        <f t="shared" si="2"/>
        <v>275059</v>
      </c>
      <c r="K8" s="19">
        <f t="shared" si="3"/>
        <v>275059</v>
      </c>
    </row>
    <row r="9" spans="1:11" ht="51">
      <c r="A9" s="22">
        <v>5</v>
      </c>
      <c r="B9" s="5" t="s">
        <v>13</v>
      </c>
      <c r="C9" s="5" t="s">
        <v>11</v>
      </c>
      <c r="D9" s="5" t="s">
        <v>18</v>
      </c>
      <c r="E9" s="6">
        <v>2</v>
      </c>
      <c r="F9" s="7">
        <v>78300</v>
      </c>
      <c r="G9" s="8">
        <f t="shared" si="0"/>
        <v>156600</v>
      </c>
      <c r="H9" s="7">
        <v>86130</v>
      </c>
      <c r="I9" s="18">
        <f t="shared" si="1"/>
        <v>172260</v>
      </c>
      <c r="J9" s="19">
        <f t="shared" si="2"/>
        <v>82215</v>
      </c>
      <c r="K9" s="19">
        <f t="shared" si="3"/>
        <v>164430</v>
      </c>
    </row>
    <row r="10" spans="1:11" ht="51">
      <c r="A10" s="22">
        <v>6</v>
      </c>
      <c r="B10" s="5" t="s">
        <v>14</v>
      </c>
      <c r="C10" s="5" t="s">
        <v>11</v>
      </c>
      <c r="D10" s="5" t="s">
        <v>18</v>
      </c>
      <c r="E10" s="6">
        <v>2</v>
      </c>
      <c r="F10" s="7">
        <v>60900</v>
      </c>
      <c r="G10" s="8">
        <f t="shared" si="0"/>
        <v>121800</v>
      </c>
      <c r="H10" s="7">
        <v>65772</v>
      </c>
      <c r="I10" s="18">
        <f t="shared" si="1"/>
        <v>131544</v>
      </c>
      <c r="J10" s="19">
        <f t="shared" si="2"/>
        <v>63336</v>
      </c>
      <c r="K10" s="19">
        <f t="shared" si="3"/>
        <v>126672</v>
      </c>
    </row>
    <row r="11" spans="1:11" ht="51">
      <c r="A11" s="22">
        <v>7</v>
      </c>
      <c r="B11" s="5" t="s">
        <v>15</v>
      </c>
      <c r="C11" s="5" t="s">
        <v>11</v>
      </c>
      <c r="D11" s="5" t="s">
        <v>18</v>
      </c>
      <c r="E11" s="6">
        <v>2</v>
      </c>
      <c r="F11" s="7">
        <v>26680</v>
      </c>
      <c r="G11" s="8">
        <f t="shared" si="0"/>
        <v>53360</v>
      </c>
      <c r="H11" s="7">
        <v>29081</v>
      </c>
      <c r="I11" s="18">
        <f t="shared" si="1"/>
        <v>58162</v>
      </c>
      <c r="J11" s="19">
        <f t="shared" si="2"/>
        <v>27880.5</v>
      </c>
      <c r="K11" s="19">
        <f t="shared" si="3"/>
        <v>55761</v>
      </c>
    </row>
    <row r="12" spans="1:11" ht="51">
      <c r="A12" s="22">
        <v>8</v>
      </c>
      <c r="B12" s="5" t="s">
        <v>16</v>
      </c>
      <c r="C12" s="5" t="s">
        <v>11</v>
      </c>
      <c r="D12" s="5" t="s">
        <v>18</v>
      </c>
      <c r="E12" s="6">
        <v>2</v>
      </c>
      <c r="F12" s="7">
        <v>5974</v>
      </c>
      <c r="G12" s="8">
        <f t="shared" si="0"/>
        <v>11948</v>
      </c>
      <c r="H12" s="7">
        <v>6571</v>
      </c>
      <c r="I12" s="18">
        <f t="shared" si="1"/>
        <v>13142</v>
      </c>
      <c r="J12" s="19">
        <f t="shared" si="2"/>
        <v>6272.5</v>
      </c>
      <c r="K12" s="19">
        <f t="shared" si="3"/>
        <v>12545</v>
      </c>
    </row>
    <row r="13" spans="1:11" ht="38.25">
      <c r="A13" s="22">
        <v>9</v>
      </c>
      <c r="B13" s="5" t="s">
        <v>17</v>
      </c>
      <c r="C13" s="5" t="s">
        <v>7</v>
      </c>
      <c r="D13" s="5" t="s">
        <v>18</v>
      </c>
      <c r="E13" s="6">
        <v>1</v>
      </c>
      <c r="F13" s="7">
        <v>16560</v>
      </c>
      <c r="G13" s="8">
        <f t="shared" si="0"/>
        <v>16560</v>
      </c>
      <c r="H13" s="7">
        <v>18216</v>
      </c>
      <c r="I13" s="18">
        <f t="shared" si="1"/>
        <v>18216</v>
      </c>
      <c r="J13" s="19">
        <f t="shared" si="2"/>
        <v>17388</v>
      </c>
      <c r="K13" s="19">
        <f t="shared" si="3"/>
        <v>17388</v>
      </c>
    </row>
    <row r="14" spans="1:11" ht="38.25">
      <c r="A14" s="22">
        <v>10</v>
      </c>
      <c r="B14" s="5" t="s">
        <v>19</v>
      </c>
      <c r="C14" s="5" t="s">
        <v>7</v>
      </c>
      <c r="D14" s="5" t="s">
        <v>18</v>
      </c>
      <c r="E14" s="6">
        <v>1</v>
      </c>
      <c r="F14" s="7">
        <v>16560</v>
      </c>
      <c r="G14" s="8">
        <f t="shared" si="0"/>
        <v>16560</v>
      </c>
      <c r="H14" s="7">
        <v>17884</v>
      </c>
      <c r="I14" s="18">
        <f t="shared" si="1"/>
        <v>17884</v>
      </c>
      <c r="J14" s="19">
        <f t="shared" si="2"/>
        <v>17222</v>
      </c>
      <c r="K14" s="19">
        <f t="shared" si="3"/>
        <v>17222</v>
      </c>
    </row>
    <row r="15" spans="1:11" ht="38.25">
      <c r="A15" s="22">
        <v>11</v>
      </c>
      <c r="B15" s="5" t="s">
        <v>20</v>
      </c>
      <c r="C15" s="5" t="s">
        <v>7</v>
      </c>
      <c r="D15" s="5" t="s">
        <v>18</v>
      </c>
      <c r="E15" s="6">
        <v>1</v>
      </c>
      <c r="F15" s="7">
        <v>16560</v>
      </c>
      <c r="G15" s="8">
        <f t="shared" si="0"/>
        <v>16560</v>
      </c>
      <c r="H15" s="7">
        <v>18219</v>
      </c>
      <c r="I15" s="18">
        <f t="shared" si="1"/>
        <v>18219</v>
      </c>
      <c r="J15" s="19">
        <f t="shared" si="2"/>
        <v>17389.5</v>
      </c>
      <c r="K15" s="19">
        <f t="shared" si="3"/>
        <v>17389.5</v>
      </c>
    </row>
    <row r="16" spans="1:11" ht="38.25">
      <c r="A16" s="22">
        <v>12</v>
      </c>
      <c r="B16" s="5" t="s">
        <v>21</v>
      </c>
      <c r="C16" s="5" t="s">
        <v>7</v>
      </c>
      <c r="D16" s="5" t="s">
        <v>18</v>
      </c>
      <c r="E16" s="6">
        <v>1</v>
      </c>
      <c r="F16" s="7">
        <v>16560</v>
      </c>
      <c r="G16" s="8">
        <f t="shared" si="0"/>
        <v>16560</v>
      </c>
      <c r="H16" s="7">
        <v>17800</v>
      </c>
      <c r="I16" s="18">
        <f t="shared" si="1"/>
        <v>17800</v>
      </c>
      <c r="J16" s="19">
        <f t="shared" si="2"/>
        <v>17180</v>
      </c>
      <c r="K16" s="19">
        <f t="shared" si="3"/>
        <v>17180</v>
      </c>
    </row>
    <row r="17" spans="1:11" ht="38.25">
      <c r="A17" s="22">
        <v>13</v>
      </c>
      <c r="B17" s="5" t="s">
        <v>22</v>
      </c>
      <c r="C17" s="5" t="s">
        <v>7</v>
      </c>
      <c r="D17" s="5" t="s">
        <v>18</v>
      </c>
      <c r="E17" s="6">
        <v>1</v>
      </c>
      <c r="F17" s="7">
        <v>16560</v>
      </c>
      <c r="G17" s="8">
        <f t="shared" si="0"/>
        <v>16560</v>
      </c>
      <c r="H17" s="7">
        <v>18050</v>
      </c>
      <c r="I17" s="18">
        <f t="shared" si="1"/>
        <v>18050</v>
      </c>
      <c r="J17" s="19">
        <f t="shared" si="2"/>
        <v>17305</v>
      </c>
      <c r="K17" s="19">
        <f t="shared" si="3"/>
        <v>17305</v>
      </c>
    </row>
    <row r="18" spans="1:11" ht="38.25">
      <c r="A18" s="22">
        <v>14</v>
      </c>
      <c r="B18" s="5" t="s">
        <v>23</v>
      </c>
      <c r="C18" s="5" t="s">
        <v>7</v>
      </c>
      <c r="D18" s="5" t="s">
        <v>18</v>
      </c>
      <c r="E18" s="6">
        <v>1</v>
      </c>
      <c r="F18" s="7">
        <v>16560</v>
      </c>
      <c r="G18" s="8">
        <f t="shared" si="0"/>
        <v>16560</v>
      </c>
      <c r="H18" s="7">
        <v>18220</v>
      </c>
      <c r="I18" s="18">
        <f t="shared" si="1"/>
        <v>18220</v>
      </c>
      <c r="J18" s="19">
        <f t="shared" si="2"/>
        <v>17390</v>
      </c>
      <c r="K18" s="19">
        <f t="shared" si="3"/>
        <v>17390</v>
      </c>
    </row>
    <row r="19" spans="1:11" ht="38.25">
      <c r="A19" s="22">
        <v>15</v>
      </c>
      <c r="B19" s="5" t="s">
        <v>24</v>
      </c>
      <c r="C19" s="5" t="s">
        <v>7</v>
      </c>
      <c r="D19" s="5" t="s">
        <v>18</v>
      </c>
      <c r="E19" s="6">
        <v>1</v>
      </c>
      <c r="F19" s="7">
        <v>16560</v>
      </c>
      <c r="G19" s="8">
        <f t="shared" si="0"/>
        <v>16560</v>
      </c>
      <c r="H19" s="7">
        <v>17884</v>
      </c>
      <c r="I19" s="18">
        <f t="shared" si="1"/>
        <v>17884</v>
      </c>
      <c r="J19" s="19">
        <f t="shared" si="2"/>
        <v>17222</v>
      </c>
      <c r="K19" s="19">
        <f t="shared" si="3"/>
        <v>17222</v>
      </c>
    </row>
    <row r="20" spans="1:11" ht="25.5">
      <c r="A20" s="22">
        <v>16</v>
      </c>
      <c r="B20" s="5" t="s">
        <v>25</v>
      </c>
      <c r="C20" s="5" t="s">
        <v>26</v>
      </c>
      <c r="D20" s="5" t="s">
        <v>18</v>
      </c>
      <c r="E20" s="6">
        <v>1</v>
      </c>
      <c r="F20" s="7">
        <v>67297</v>
      </c>
      <c r="G20" s="8">
        <f t="shared" si="0"/>
        <v>67297</v>
      </c>
      <c r="H20" s="7">
        <v>72680</v>
      </c>
      <c r="I20" s="18">
        <f t="shared" si="1"/>
        <v>72680</v>
      </c>
      <c r="J20" s="19">
        <f t="shared" si="2"/>
        <v>69988.5</v>
      </c>
      <c r="K20" s="19">
        <f t="shared" si="3"/>
        <v>69988.5</v>
      </c>
    </row>
    <row r="21" spans="1:11" ht="51">
      <c r="A21" s="22">
        <v>17</v>
      </c>
      <c r="B21" s="5" t="s">
        <v>27</v>
      </c>
      <c r="C21" s="5" t="s">
        <v>28</v>
      </c>
      <c r="D21" s="5" t="s">
        <v>18</v>
      </c>
      <c r="E21" s="6">
        <v>4</v>
      </c>
      <c r="F21" s="7">
        <v>11880</v>
      </c>
      <c r="G21" s="8">
        <f t="shared" si="0"/>
        <v>47520</v>
      </c>
      <c r="H21" s="7">
        <v>12949</v>
      </c>
      <c r="I21" s="18">
        <f t="shared" si="1"/>
        <v>51796</v>
      </c>
      <c r="J21" s="19">
        <f t="shared" si="2"/>
        <v>12414.5</v>
      </c>
      <c r="K21" s="19">
        <f t="shared" si="3"/>
        <v>49658</v>
      </c>
    </row>
    <row r="22" spans="1:11" ht="51">
      <c r="A22" s="22">
        <v>18</v>
      </c>
      <c r="B22" s="5" t="s">
        <v>29</v>
      </c>
      <c r="C22" s="5" t="s">
        <v>28</v>
      </c>
      <c r="D22" s="5" t="s">
        <v>18</v>
      </c>
      <c r="E22" s="6">
        <v>1</v>
      </c>
      <c r="F22" s="7">
        <v>2565</v>
      </c>
      <c r="G22" s="8">
        <f t="shared" si="0"/>
        <v>2565</v>
      </c>
      <c r="H22" s="7">
        <v>2821</v>
      </c>
      <c r="I22" s="18">
        <f t="shared" si="1"/>
        <v>2821</v>
      </c>
      <c r="J22" s="19">
        <f t="shared" si="2"/>
        <v>2693</v>
      </c>
      <c r="K22" s="19">
        <f t="shared" si="3"/>
        <v>2693</v>
      </c>
    </row>
    <row r="23" spans="1:11" ht="25.5">
      <c r="A23" s="22">
        <v>19</v>
      </c>
      <c r="B23" s="5" t="s">
        <v>30</v>
      </c>
      <c r="C23" s="5" t="s">
        <v>31</v>
      </c>
      <c r="D23" s="5" t="s">
        <v>32</v>
      </c>
      <c r="E23" s="6">
        <v>1</v>
      </c>
      <c r="F23" s="7">
        <v>10632</v>
      </c>
      <c r="G23" s="8">
        <f t="shared" si="0"/>
        <v>10632</v>
      </c>
      <c r="H23" s="7">
        <v>11482</v>
      </c>
      <c r="I23" s="18">
        <f t="shared" si="1"/>
        <v>11482</v>
      </c>
      <c r="J23" s="19">
        <f t="shared" si="2"/>
        <v>11057</v>
      </c>
      <c r="K23" s="19">
        <f t="shared" si="3"/>
        <v>11057</v>
      </c>
    </row>
    <row r="24" spans="1:11" ht="63.75">
      <c r="A24" s="22">
        <v>20</v>
      </c>
      <c r="B24" s="5" t="s">
        <v>33</v>
      </c>
      <c r="C24" s="5" t="s">
        <v>34</v>
      </c>
      <c r="D24" s="5" t="s">
        <v>18</v>
      </c>
      <c r="E24" s="6">
        <v>20</v>
      </c>
      <c r="F24" s="7">
        <v>13479.31</v>
      </c>
      <c r="G24" s="8">
        <f t="shared" si="0"/>
        <v>269586.2</v>
      </c>
      <c r="H24" s="7">
        <v>14557</v>
      </c>
      <c r="I24" s="18">
        <f t="shared" si="1"/>
        <v>291140</v>
      </c>
      <c r="J24" s="19">
        <f t="shared" si="2"/>
        <v>14018.154999999999</v>
      </c>
      <c r="K24" s="19">
        <f t="shared" si="3"/>
        <v>280363.09999999998</v>
      </c>
    </row>
    <row r="25" spans="1:11" ht="38.25">
      <c r="A25" s="22">
        <v>21</v>
      </c>
      <c r="B25" s="5" t="s">
        <v>35</v>
      </c>
      <c r="C25" s="5" t="s">
        <v>34</v>
      </c>
      <c r="D25" s="5" t="s">
        <v>18</v>
      </c>
      <c r="E25" s="6">
        <v>10</v>
      </c>
      <c r="F25" s="7">
        <v>22127.55</v>
      </c>
      <c r="G25" s="8">
        <f t="shared" si="0"/>
        <v>221275.5</v>
      </c>
      <c r="H25" s="7">
        <v>23897</v>
      </c>
      <c r="I25" s="18">
        <f t="shared" si="1"/>
        <v>238970</v>
      </c>
      <c r="J25" s="19">
        <f t="shared" si="2"/>
        <v>23012.275000000001</v>
      </c>
      <c r="K25" s="19">
        <f t="shared" si="3"/>
        <v>230122.75</v>
      </c>
    </row>
    <row r="26" spans="1:11" ht="38.25">
      <c r="A26" s="22">
        <v>22</v>
      </c>
      <c r="B26" s="5" t="s">
        <v>36</v>
      </c>
      <c r="C26" s="5" t="s">
        <v>34</v>
      </c>
      <c r="D26" s="5" t="s">
        <v>18</v>
      </c>
      <c r="E26" s="6">
        <v>5</v>
      </c>
      <c r="F26" s="7">
        <v>10616.15</v>
      </c>
      <c r="G26" s="8">
        <f t="shared" si="0"/>
        <v>53080.75</v>
      </c>
      <c r="H26" s="7">
        <v>11571</v>
      </c>
      <c r="I26" s="18">
        <f t="shared" si="1"/>
        <v>57855</v>
      </c>
      <c r="J26" s="19">
        <f t="shared" si="2"/>
        <v>11093.575000000001</v>
      </c>
      <c r="K26" s="19">
        <f t="shared" si="3"/>
        <v>55467.875</v>
      </c>
    </row>
    <row r="27" spans="1:11" ht="38.25">
      <c r="A27" s="22">
        <v>23</v>
      </c>
      <c r="B27" s="5" t="s">
        <v>37</v>
      </c>
      <c r="C27" s="5" t="s">
        <v>34</v>
      </c>
      <c r="D27" s="5" t="s">
        <v>18</v>
      </c>
      <c r="E27" s="6">
        <v>2</v>
      </c>
      <c r="F27" s="7">
        <v>42256</v>
      </c>
      <c r="G27" s="8">
        <f t="shared" si="0"/>
        <v>84512</v>
      </c>
      <c r="H27" s="7">
        <v>45636</v>
      </c>
      <c r="I27" s="18">
        <f t="shared" si="1"/>
        <v>91272</v>
      </c>
      <c r="J27" s="19">
        <f t="shared" si="2"/>
        <v>43946</v>
      </c>
      <c r="K27" s="19">
        <f t="shared" si="3"/>
        <v>87892</v>
      </c>
    </row>
    <row r="28" spans="1:11" ht="51">
      <c r="A28" s="22">
        <v>24</v>
      </c>
      <c r="B28" s="5" t="s">
        <v>38</v>
      </c>
      <c r="C28" s="5" t="s">
        <v>34</v>
      </c>
      <c r="D28" s="5" t="s">
        <v>18</v>
      </c>
      <c r="E28" s="6">
        <v>10</v>
      </c>
      <c r="F28" s="7">
        <v>21016</v>
      </c>
      <c r="G28" s="8">
        <f t="shared" si="0"/>
        <v>210160</v>
      </c>
      <c r="H28" s="7">
        <v>23117</v>
      </c>
      <c r="I28" s="18">
        <f t="shared" si="1"/>
        <v>231170</v>
      </c>
      <c r="J28" s="19">
        <f t="shared" si="2"/>
        <v>22066.5</v>
      </c>
      <c r="K28" s="19">
        <f t="shared" si="3"/>
        <v>220665</v>
      </c>
    </row>
    <row r="29" spans="1:11" ht="51">
      <c r="A29" s="22">
        <v>25</v>
      </c>
      <c r="B29" s="5" t="s">
        <v>39</v>
      </c>
      <c r="C29" s="5" t="s">
        <v>34</v>
      </c>
      <c r="D29" s="5" t="s">
        <v>18</v>
      </c>
      <c r="E29" s="6">
        <v>5</v>
      </c>
      <c r="F29" s="7">
        <v>15017.6</v>
      </c>
      <c r="G29" s="8">
        <f t="shared" si="0"/>
        <v>75088</v>
      </c>
      <c r="H29" s="7">
        <v>16368</v>
      </c>
      <c r="I29" s="18">
        <f t="shared" si="1"/>
        <v>81840</v>
      </c>
      <c r="J29" s="19">
        <f t="shared" si="2"/>
        <v>15692.8</v>
      </c>
      <c r="K29" s="19">
        <f t="shared" si="3"/>
        <v>78464</v>
      </c>
    </row>
    <row r="30" spans="1:11" ht="63.75">
      <c r="A30" s="22">
        <v>26</v>
      </c>
      <c r="B30" s="5" t="s">
        <v>40</v>
      </c>
      <c r="C30" s="5" t="s">
        <v>34</v>
      </c>
      <c r="D30" s="5" t="s">
        <v>18</v>
      </c>
      <c r="E30" s="6">
        <v>5</v>
      </c>
      <c r="F30" s="7">
        <v>21103.68</v>
      </c>
      <c r="G30" s="8">
        <f t="shared" si="0"/>
        <v>105518.39999999999</v>
      </c>
      <c r="H30" s="7">
        <v>22791</v>
      </c>
      <c r="I30" s="18">
        <f t="shared" si="1"/>
        <v>113955</v>
      </c>
      <c r="J30" s="19">
        <f t="shared" si="2"/>
        <v>21947.34</v>
      </c>
      <c r="K30" s="19">
        <f t="shared" si="3"/>
        <v>109736.7</v>
      </c>
    </row>
    <row r="31" spans="1:11" ht="63.75">
      <c r="A31" s="22">
        <v>27</v>
      </c>
      <c r="B31" s="5" t="s">
        <v>41</v>
      </c>
      <c r="C31" s="5" t="s">
        <v>34</v>
      </c>
      <c r="D31" s="5" t="s">
        <v>18</v>
      </c>
      <c r="E31" s="6">
        <v>5</v>
      </c>
      <c r="F31" s="7">
        <v>31378.880000000001</v>
      </c>
      <c r="G31" s="8">
        <f t="shared" si="0"/>
        <v>156894.39999999999</v>
      </c>
      <c r="H31" s="7">
        <v>34202</v>
      </c>
      <c r="I31" s="18">
        <f t="shared" si="1"/>
        <v>171010</v>
      </c>
      <c r="J31" s="19">
        <f t="shared" si="2"/>
        <v>32790.44</v>
      </c>
      <c r="K31" s="19">
        <f t="shared" si="3"/>
        <v>163952.20000000001</v>
      </c>
    </row>
    <row r="32" spans="1:11" ht="38.25">
      <c r="A32" s="22">
        <v>28</v>
      </c>
      <c r="B32" s="5" t="s">
        <v>42</v>
      </c>
      <c r="C32" s="5" t="s">
        <v>31</v>
      </c>
      <c r="D32" s="5" t="s">
        <v>32</v>
      </c>
      <c r="E32" s="6">
        <v>4</v>
      </c>
      <c r="F32" s="7">
        <v>16203.2</v>
      </c>
      <c r="G32" s="8">
        <f t="shared" si="0"/>
        <v>64812.800000000003</v>
      </c>
      <c r="H32" s="7">
        <v>17823</v>
      </c>
      <c r="I32" s="18">
        <f t="shared" si="1"/>
        <v>71292</v>
      </c>
      <c r="J32" s="19">
        <f t="shared" si="2"/>
        <v>17013.099999999999</v>
      </c>
      <c r="K32" s="19">
        <f t="shared" si="3"/>
        <v>68052.399999999994</v>
      </c>
    </row>
    <row r="33" spans="1:11" ht="25.5">
      <c r="A33" s="22">
        <v>29</v>
      </c>
      <c r="B33" s="5" t="s">
        <v>43</v>
      </c>
      <c r="C33" s="5" t="s">
        <v>31</v>
      </c>
      <c r="D33" s="5" t="s">
        <v>18</v>
      </c>
      <c r="E33" s="6">
        <v>10</v>
      </c>
      <c r="F33" s="7">
        <v>3375</v>
      </c>
      <c r="G33" s="8">
        <f t="shared" si="0"/>
        <v>33750</v>
      </c>
      <c r="H33" s="7">
        <v>3712</v>
      </c>
      <c r="I33" s="18">
        <f t="shared" si="1"/>
        <v>37120</v>
      </c>
      <c r="J33" s="19">
        <f t="shared" si="2"/>
        <v>3543.5</v>
      </c>
      <c r="K33" s="19">
        <f t="shared" si="3"/>
        <v>35435</v>
      </c>
    </row>
    <row r="34" spans="1:11" ht="51">
      <c r="A34" s="22">
        <v>30</v>
      </c>
      <c r="B34" s="5" t="s">
        <v>44</v>
      </c>
      <c r="C34" s="5" t="s">
        <v>45</v>
      </c>
      <c r="D34" s="5" t="s">
        <v>18</v>
      </c>
      <c r="E34" s="6">
        <v>1</v>
      </c>
      <c r="F34" s="7">
        <v>55200</v>
      </c>
      <c r="G34" s="8">
        <f t="shared" si="0"/>
        <v>55200</v>
      </c>
      <c r="H34" s="7">
        <v>60720</v>
      </c>
      <c r="I34" s="18">
        <f t="shared" si="1"/>
        <v>60720</v>
      </c>
      <c r="J34" s="19">
        <f t="shared" si="2"/>
        <v>57960</v>
      </c>
      <c r="K34" s="19">
        <f t="shared" si="3"/>
        <v>57960</v>
      </c>
    </row>
    <row r="35" spans="1:11" ht="38.25">
      <c r="A35" s="22">
        <v>31</v>
      </c>
      <c r="B35" s="5" t="s">
        <v>46</v>
      </c>
      <c r="C35" s="5" t="s">
        <v>47</v>
      </c>
      <c r="D35" s="5" t="s">
        <v>48</v>
      </c>
      <c r="E35" s="6">
        <v>2</v>
      </c>
      <c r="F35" s="7">
        <v>113335</v>
      </c>
      <c r="G35" s="8">
        <f t="shared" si="0"/>
        <v>226670</v>
      </c>
      <c r="H35" s="7">
        <v>122423</v>
      </c>
      <c r="I35" s="18">
        <f t="shared" si="1"/>
        <v>244846</v>
      </c>
      <c r="J35" s="19">
        <f t="shared" si="2"/>
        <v>117879</v>
      </c>
      <c r="K35" s="19">
        <f t="shared" si="3"/>
        <v>235758</v>
      </c>
    </row>
    <row r="36" spans="1:11" ht="38.25">
      <c r="A36" s="22">
        <v>32</v>
      </c>
      <c r="B36" s="5" t="s">
        <v>49</v>
      </c>
      <c r="C36" s="5" t="s">
        <v>47</v>
      </c>
      <c r="D36" s="5" t="s">
        <v>48</v>
      </c>
      <c r="E36" s="6">
        <v>1</v>
      </c>
      <c r="F36" s="7">
        <v>150935</v>
      </c>
      <c r="G36" s="8">
        <f t="shared" si="0"/>
        <v>150935</v>
      </c>
      <c r="H36" s="7">
        <v>166028</v>
      </c>
      <c r="I36" s="18">
        <f t="shared" si="1"/>
        <v>166028</v>
      </c>
      <c r="J36" s="19">
        <f t="shared" si="2"/>
        <v>158481.5</v>
      </c>
      <c r="K36" s="19">
        <f t="shared" si="3"/>
        <v>158481.5</v>
      </c>
    </row>
    <row r="37" spans="1:11" ht="38.25">
      <c r="A37" s="22">
        <v>33</v>
      </c>
      <c r="B37" s="5" t="s">
        <v>50</v>
      </c>
      <c r="C37" s="5" t="s">
        <v>47</v>
      </c>
      <c r="D37" s="5" t="s">
        <v>32</v>
      </c>
      <c r="E37" s="6">
        <v>12</v>
      </c>
      <c r="F37" s="7">
        <v>18000</v>
      </c>
      <c r="G37" s="8">
        <f t="shared" si="0"/>
        <v>216000</v>
      </c>
      <c r="H37" s="7">
        <v>19800</v>
      </c>
      <c r="I37" s="18">
        <f t="shared" si="1"/>
        <v>237600</v>
      </c>
      <c r="J37" s="19">
        <f t="shared" si="2"/>
        <v>18900</v>
      </c>
      <c r="K37" s="19">
        <f t="shared" si="3"/>
        <v>226800</v>
      </c>
    </row>
    <row r="38" spans="1:11" ht="38.25">
      <c r="A38" s="22">
        <v>34</v>
      </c>
      <c r="B38" s="5" t="s">
        <v>51</v>
      </c>
      <c r="C38" s="5" t="s">
        <v>47</v>
      </c>
      <c r="D38" s="5" t="s">
        <v>48</v>
      </c>
      <c r="E38" s="6">
        <v>4</v>
      </c>
      <c r="F38" s="7">
        <v>2420</v>
      </c>
      <c r="G38" s="8">
        <f t="shared" si="0"/>
        <v>9680</v>
      </c>
      <c r="H38" s="7">
        <v>2637</v>
      </c>
      <c r="I38" s="18">
        <f t="shared" si="1"/>
        <v>10548</v>
      </c>
      <c r="J38" s="19">
        <f t="shared" si="2"/>
        <v>2528.5</v>
      </c>
      <c r="K38" s="19">
        <f t="shared" si="3"/>
        <v>10114</v>
      </c>
    </row>
    <row r="39" spans="1:11" ht="38.25">
      <c r="A39" s="22">
        <v>35</v>
      </c>
      <c r="B39" s="5" t="s">
        <v>52</v>
      </c>
      <c r="C39" s="5" t="s">
        <v>47</v>
      </c>
      <c r="D39" s="5" t="s">
        <v>18</v>
      </c>
      <c r="E39" s="6">
        <v>1</v>
      </c>
      <c r="F39" s="7">
        <v>23400</v>
      </c>
      <c r="G39" s="8">
        <f t="shared" si="0"/>
        <v>23400</v>
      </c>
      <c r="H39" s="7">
        <v>25506</v>
      </c>
      <c r="I39" s="18">
        <f t="shared" si="1"/>
        <v>25506</v>
      </c>
      <c r="J39" s="19">
        <f t="shared" si="2"/>
        <v>24453</v>
      </c>
      <c r="K39" s="19">
        <f t="shared" si="3"/>
        <v>24453</v>
      </c>
    </row>
    <row r="40" spans="1:11" ht="38.25">
      <c r="A40" s="22">
        <v>36</v>
      </c>
      <c r="B40" s="5" t="s">
        <v>53</v>
      </c>
      <c r="C40" s="5" t="s">
        <v>45</v>
      </c>
      <c r="D40" s="5" t="s">
        <v>18</v>
      </c>
      <c r="E40" s="6">
        <v>1</v>
      </c>
      <c r="F40" s="7">
        <v>15206</v>
      </c>
      <c r="G40" s="8">
        <f t="shared" si="0"/>
        <v>15206</v>
      </c>
      <c r="H40" s="7">
        <v>16726</v>
      </c>
      <c r="I40" s="18">
        <f t="shared" si="1"/>
        <v>16726</v>
      </c>
      <c r="J40" s="19">
        <f t="shared" si="2"/>
        <v>15966</v>
      </c>
      <c r="K40" s="19">
        <f t="shared" si="3"/>
        <v>15966</v>
      </c>
    </row>
    <row r="41" spans="1:11" ht="38.25">
      <c r="A41" s="22">
        <v>37</v>
      </c>
      <c r="B41" s="5" t="s">
        <v>54</v>
      </c>
      <c r="C41" s="5" t="s">
        <v>45</v>
      </c>
      <c r="D41" s="5" t="s">
        <v>18</v>
      </c>
      <c r="E41" s="6">
        <v>1</v>
      </c>
      <c r="F41" s="7">
        <v>26797</v>
      </c>
      <c r="G41" s="8">
        <f t="shared" si="0"/>
        <v>26797</v>
      </c>
      <c r="H41" s="7">
        <v>29476</v>
      </c>
      <c r="I41" s="18">
        <f t="shared" si="1"/>
        <v>29476</v>
      </c>
      <c r="J41" s="19">
        <f t="shared" si="2"/>
        <v>28136.5</v>
      </c>
      <c r="K41" s="19">
        <f t="shared" si="3"/>
        <v>28136.5</v>
      </c>
    </row>
    <row r="42" spans="1:11" ht="38.25">
      <c r="A42" s="22">
        <v>38</v>
      </c>
      <c r="B42" s="5" t="s">
        <v>55</v>
      </c>
      <c r="C42" s="5" t="s">
        <v>47</v>
      </c>
      <c r="D42" s="5" t="s">
        <v>18</v>
      </c>
      <c r="E42" s="6">
        <v>1</v>
      </c>
      <c r="F42" s="7">
        <v>58860</v>
      </c>
      <c r="G42" s="8">
        <f t="shared" si="0"/>
        <v>58860</v>
      </c>
      <c r="H42" s="7">
        <v>64157</v>
      </c>
      <c r="I42" s="18">
        <f t="shared" si="1"/>
        <v>64157</v>
      </c>
      <c r="J42" s="19">
        <f t="shared" si="2"/>
        <v>61508.5</v>
      </c>
      <c r="K42" s="19">
        <f t="shared" si="3"/>
        <v>61508.5</v>
      </c>
    </row>
    <row r="43" spans="1:11" ht="38.25">
      <c r="A43" s="22">
        <v>39</v>
      </c>
      <c r="B43" s="5" t="s">
        <v>56</v>
      </c>
      <c r="C43" s="5" t="s">
        <v>47</v>
      </c>
      <c r="D43" s="5" t="s">
        <v>18</v>
      </c>
      <c r="E43" s="6">
        <v>2</v>
      </c>
      <c r="F43" s="7">
        <v>121785</v>
      </c>
      <c r="G43" s="8">
        <f t="shared" si="0"/>
        <v>243570</v>
      </c>
      <c r="H43" s="7">
        <v>133963</v>
      </c>
      <c r="I43" s="18">
        <f t="shared" si="1"/>
        <v>267926</v>
      </c>
      <c r="J43" s="19">
        <f t="shared" si="2"/>
        <v>127874</v>
      </c>
      <c r="K43" s="19">
        <f t="shared" si="3"/>
        <v>255748</v>
      </c>
    </row>
    <row r="44" spans="1:11" ht="38.25">
      <c r="A44" s="22">
        <v>40</v>
      </c>
      <c r="B44" s="5" t="s">
        <v>57</v>
      </c>
      <c r="C44" s="5" t="s">
        <v>58</v>
      </c>
      <c r="D44" s="5" t="s">
        <v>18</v>
      </c>
      <c r="E44" s="6">
        <v>1</v>
      </c>
      <c r="F44" s="7">
        <v>914813</v>
      </c>
      <c r="G44" s="8">
        <f t="shared" si="0"/>
        <v>914813</v>
      </c>
      <c r="H44" s="7">
        <v>1006294</v>
      </c>
      <c r="I44" s="18">
        <f t="shared" si="1"/>
        <v>1006294</v>
      </c>
      <c r="J44" s="19">
        <f t="shared" si="2"/>
        <v>960553.5</v>
      </c>
      <c r="K44" s="19">
        <f t="shared" si="3"/>
        <v>960553.5</v>
      </c>
    </row>
    <row r="45" spans="1:11" ht="25.5">
      <c r="A45" s="22">
        <v>41</v>
      </c>
      <c r="B45" s="5" t="s">
        <v>59</v>
      </c>
      <c r="C45" s="5" t="s">
        <v>60</v>
      </c>
      <c r="D45" s="5" t="s">
        <v>18</v>
      </c>
      <c r="E45" s="6">
        <v>1</v>
      </c>
      <c r="F45" s="7">
        <v>63962</v>
      </c>
      <c r="G45" s="8">
        <f t="shared" si="0"/>
        <v>63962</v>
      </c>
      <c r="H45" s="7">
        <v>69424</v>
      </c>
      <c r="I45" s="18">
        <f t="shared" si="1"/>
        <v>69424</v>
      </c>
      <c r="J45" s="19">
        <f t="shared" si="2"/>
        <v>66693</v>
      </c>
      <c r="K45" s="19">
        <f t="shared" si="3"/>
        <v>66693</v>
      </c>
    </row>
    <row r="46" spans="1:11" ht="38.25">
      <c r="A46" s="22">
        <v>42</v>
      </c>
      <c r="B46" s="5" t="s">
        <v>61</v>
      </c>
      <c r="C46" s="5" t="s">
        <v>60</v>
      </c>
      <c r="D46" s="5" t="s">
        <v>18</v>
      </c>
      <c r="E46" s="6">
        <v>8</v>
      </c>
      <c r="F46" s="7">
        <v>27750</v>
      </c>
      <c r="G46" s="8">
        <f t="shared" si="0"/>
        <v>222000</v>
      </c>
      <c r="H46" s="7">
        <v>30525</v>
      </c>
      <c r="I46" s="18">
        <f t="shared" si="1"/>
        <v>244200</v>
      </c>
      <c r="J46" s="19">
        <f t="shared" si="2"/>
        <v>29137.5</v>
      </c>
      <c r="K46" s="19">
        <f t="shared" si="3"/>
        <v>233100</v>
      </c>
    </row>
    <row r="47" spans="1:11" ht="38.25">
      <c r="A47" s="22">
        <v>43</v>
      </c>
      <c r="B47" s="5" t="s">
        <v>62</v>
      </c>
      <c r="C47" s="5" t="s">
        <v>47</v>
      </c>
      <c r="D47" s="5" t="s">
        <v>18</v>
      </c>
      <c r="E47" s="6">
        <v>1</v>
      </c>
      <c r="F47" s="7">
        <v>12750</v>
      </c>
      <c r="G47" s="8">
        <f t="shared" si="0"/>
        <v>12750</v>
      </c>
      <c r="H47" s="7">
        <v>14025</v>
      </c>
      <c r="I47" s="18">
        <f t="shared" si="1"/>
        <v>14025</v>
      </c>
      <c r="J47" s="19">
        <f t="shared" si="2"/>
        <v>13387.5</v>
      </c>
      <c r="K47" s="19">
        <f t="shared" si="3"/>
        <v>13387.5</v>
      </c>
    </row>
    <row r="48" spans="1:11" ht="51">
      <c r="A48" s="22">
        <v>44</v>
      </c>
      <c r="B48" s="5" t="s">
        <v>63</v>
      </c>
      <c r="C48" s="5" t="s">
        <v>64</v>
      </c>
      <c r="D48" s="5" t="s">
        <v>18</v>
      </c>
      <c r="E48" s="6">
        <v>4</v>
      </c>
      <c r="F48" s="7">
        <v>44187</v>
      </c>
      <c r="G48" s="8">
        <f t="shared" si="0"/>
        <v>176748</v>
      </c>
      <c r="H48" s="7">
        <v>48163</v>
      </c>
      <c r="I48" s="18">
        <f t="shared" si="1"/>
        <v>192652</v>
      </c>
      <c r="J48" s="19">
        <f t="shared" si="2"/>
        <v>46175</v>
      </c>
      <c r="K48" s="19">
        <f t="shared" si="3"/>
        <v>184700</v>
      </c>
    </row>
    <row r="49" spans="1:11" ht="51">
      <c r="A49" s="22">
        <v>45</v>
      </c>
      <c r="B49" s="5" t="s">
        <v>65</v>
      </c>
      <c r="C49" s="5" t="s">
        <v>66</v>
      </c>
      <c r="D49" s="5" t="s">
        <v>18</v>
      </c>
      <c r="E49" s="6">
        <v>2</v>
      </c>
      <c r="F49" s="7">
        <v>655950</v>
      </c>
      <c r="G49" s="8">
        <f t="shared" si="0"/>
        <v>1311900</v>
      </c>
      <c r="H49" s="7">
        <v>708426</v>
      </c>
      <c r="I49" s="18">
        <f t="shared" si="1"/>
        <v>1416852</v>
      </c>
      <c r="J49" s="19">
        <f t="shared" si="2"/>
        <v>682188</v>
      </c>
      <c r="K49" s="19">
        <f t="shared" si="3"/>
        <v>1364376</v>
      </c>
    </row>
    <row r="50" spans="1:11" ht="38.25">
      <c r="A50" s="22">
        <v>46</v>
      </c>
      <c r="B50" s="5" t="s">
        <v>67</v>
      </c>
      <c r="C50" s="5" t="s">
        <v>47</v>
      </c>
      <c r="D50" s="5" t="s">
        <v>18</v>
      </c>
      <c r="E50" s="6">
        <v>6</v>
      </c>
      <c r="F50" s="7">
        <v>253500</v>
      </c>
      <c r="G50" s="8">
        <f t="shared" si="0"/>
        <v>1521000</v>
      </c>
      <c r="H50" s="7">
        <v>278850</v>
      </c>
      <c r="I50" s="18">
        <f t="shared" si="1"/>
        <v>1673100</v>
      </c>
      <c r="J50" s="19">
        <f t="shared" si="2"/>
        <v>266175</v>
      </c>
      <c r="K50" s="19">
        <f t="shared" si="3"/>
        <v>1597050</v>
      </c>
    </row>
    <row r="51" spans="1:11" ht="38.25">
      <c r="A51" s="22">
        <v>47</v>
      </c>
      <c r="B51" s="5" t="s">
        <v>68</v>
      </c>
      <c r="C51" s="5" t="s">
        <v>47</v>
      </c>
      <c r="D51" s="5" t="s">
        <v>18</v>
      </c>
      <c r="E51" s="6">
        <v>4</v>
      </c>
      <c r="F51" s="7">
        <v>542400</v>
      </c>
      <c r="G51" s="8">
        <f t="shared" si="0"/>
        <v>2169600</v>
      </c>
      <c r="H51" s="7">
        <v>596640</v>
      </c>
      <c r="I51" s="18">
        <f t="shared" si="1"/>
        <v>2386560</v>
      </c>
      <c r="J51" s="19">
        <f t="shared" si="2"/>
        <v>569520</v>
      </c>
      <c r="K51" s="19">
        <f t="shared" si="3"/>
        <v>2278080</v>
      </c>
    </row>
    <row r="52" spans="1:11" ht="38.25">
      <c r="A52" s="22">
        <v>48</v>
      </c>
      <c r="B52" s="5" t="s">
        <v>69</v>
      </c>
      <c r="C52" s="5" t="s">
        <v>47</v>
      </c>
      <c r="D52" s="5" t="s">
        <v>18</v>
      </c>
      <c r="E52" s="6">
        <v>2</v>
      </c>
      <c r="F52" s="7">
        <v>468500</v>
      </c>
      <c r="G52" s="8">
        <f t="shared" si="0"/>
        <v>937000</v>
      </c>
      <c r="H52" s="7">
        <v>530285</v>
      </c>
      <c r="I52" s="18">
        <f t="shared" si="1"/>
        <v>1060570</v>
      </c>
      <c r="J52" s="19">
        <f t="shared" si="2"/>
        <v>499392.5</v>
      </c>
      <c r="K52" s="19">
        <f t="shared" si="3"/>
        <v>998785</v>
      </c>
    </row>
    <row r="53" spans="1:11" ht="38.25">
      <c r="A53" s="22">
        <v>49</v>
      </c>
      <c r="B53" s="5" t="s">
        <v>70</v>
      </c>
      <c r="C53" s="5" t="s">
        <v>47</v>
      </c>
      <c r="D53" s="5" t="s">
        <v>18</v>
      </c>
      <c r="E53" s="6">
        <v>1</v>
      </c>
      <c r="F53" s="7">
        <v>286267</v>
      </c>
      <c r="G53" s="8">
        <f t="shared" si="0"/>
        <v>286267</v>
      </c>
      <c r="H53" s="7">
        <v>312031</v>
      </c>
      <c r="I53" s="18">
        <f t="shared" si="1"/>
        <v>312031</v>
      </c>
      <c r="J53" s="19">
        <f t="shared" si="2"/>
        <v>299149</v>
      </c>
      <c r="K53" s="19">
        <f t="shared" si="3"/>
        <v>299149</v>
      </c>
    </row>
    <row r="54" spans="1:11" ht="38.25">
      <c r="A54" s="22">
        <v>50</v>
      </c>
      <c r="B54" s="5" t="s">
        <v>71</v>
      </c>
      <c r="C54" s="5" t="s">
        <v>47</v>
      </c>
      <c r="D54" s="5" t="s">
        <v>18</v>
      </c>
      <c r="E54" s="6">
        <v>1</v>
      </c>
      <c r="F54" s="7">
        <v>583920</v>
      </c>
      <c r="G54" s="8">
        <f t="shared" si="0"/>
        <v>583920</v>
      </c>
      <c r="H54" s="7">
        <v>630633</v>
      </c>
      <c r="I54" s="18">
        <f t="shared" si="1"/>
        <v>630633</v>
      </c>
      <c r="J54" s="19">
        <f t="shared" si="2"/>
        <v>607276.5</v>
      </c>
      <c r="K54" s="19">
        <f t="shared" si="3"/>
        <v>607276.5</v>
      </c>
    </row>
    <row r="55" spans="1:11" ht="38.25">
      <c r="A55" s="22">
        <v>51</v>
      </c>
      <c r="B55" s="5" t="s">
        <v>72</v>
      </c>
      <c r="C55" s="5" t="s">
        <v>47</v>
      </c>
      <c r="D55" s="5" t="s">
        <v>18</v>
      </c>
      <c r="E55" s="6">
        <v>1</v>
      </c>
      <c r="F55" s="7">
        <v>340000</v>
      </c>
      <c r="G55" s="8">
        <f t="shared" si="0"/>
        <v>340000</v>
      </c>
      <c r="H55" s="7">
        <v>370600</v>
      </c>
      <c r="I55" s="18">
        <f t="shared" si="1"/>
        <v>370600</v>
      </c>
      <c r="J55" s="19">
        <f t="shared" si="2"/>
        <v>355300</v>
      </c>
      <c r="K55" s="19">
        <f t="shared" si="3"/>
        <v>355300</v>
      </c>
    </row>
    <row r="56" spans="1:11" ht="38.25">
      <c r="A56" s="22">
        <v>52</v>
      </c>
      <c r="B56" s="5" t="s">
        <v>73</v>
      </c>
      <c r="C56" s="5" t="s">
        <v>47</v>
      </c>
      <c r="D56" s="5" t="s">
        <v>48</v>
      </c>
      <c r="E56" s="6">
        <v>120</v>
      </c>
      <c r="F56" s="7">
        <v>1890</v>
      </c>
      <c r="G56" s="8">
        <f t="shared" si="0"/>
        <v>226800</v>
      </c>
      <c r="H56" s="7">
        <v>2097</v>
      </c>
      <c r="I56" s="18">
        <f t="shared" si="1"/>
        <v>251640</v>
      </c>
      <c r="J56" s="19">
        <f t="shared" si="2"/>
        <v>1993.5</v>
      </c>
      <c r="K56" s="19">
        <f t="shared" si="3"/>
        <v>239220</v>
      </c>
    </row>
    <row r="57" spans="1:11" ht="25.5">
      <c r="A57" s="22">
        <v>53</v>
      </c>
      <c r="B57" s="5" t="s">
        <v>74</v>
      </c>
      <c r="C57" s="5" t="s">
        <v>31</v>
      </c>
      <c r="D57" s="5" t="s">
        <v>32</v>
      </c>
      <c r="E57" s="6">
        <v>1</v>
      </c>
      <c r="F57" s="7">
        <v>90999</v>
      </c>
      <c r="G57" s="8">
        <f t="shared" si="0"/>
        <v>90999</v>
      </c>
      <c r="H57" s="7">
        <v>98278</v>
      </c>
      <c r="I57" s="18">
        <f t="shared" si="1"/>
        <v>98278</v>
      </c>
      <c r="J57" s="19">
        <f t="shared" si="2"/>
        <v>94638.5</v>
      </c>
      <c r="K57" s="19">
        <f t="shared" si="3"/>
        <v>94638.5</v>
      </c>
    </row>
    <row r="58" spans="1:11" ht="38.25">
      <c r="A58" s="22">
        <v>54</v>
      </c>
      <c r="B58" s="9" t="s">
        <v>75</v>
      </c>
      <c r="C58" s="5" t="s">
        <v>7</v>
      </c>
      <c r="D58" s="5" t="s">
        <v>18</v>
      </c>
      <c r="E58" s="6">
        <v>3</v>
      </c>
      <c r="F58" s="10">
        <v>88910</v>
      </c>
      <c r="G58" s="8">
        <f t="shared" si="0"/>
        <v>266730</v>
      </c>
      <c r="H58" s="10">
        <v>96911</v>
      </c>
      <c r="I58" s="18">
        <f t="shared" si="1"/>
        <v>290733</v>
      </c>
      <c r="J58" s="19">
        <f t="shared" si="2"/>
        <v>92910.5</v>
      </c>
      <c r="K58" s="19">
        <f t="shared" si="3"/>
        <v>278731.5</v>
      </c>
    </row>
    <row r="59" spans="1:11" ht="38.25">
      <c r="A59" s="22">
        <v>55</v>
      </c>
      <c r="B59" s="11" t="s">
        <v>76</v>
      </c>
      <c r="C59" s="12" t="s">
        <v>7</v>
      </c>
      <c r="D59" s="5" t="s">
        <v>18</v>
      </c>
      <c r="E59" s="6">
        <v>1</v>
      </c>
      <c r="F59" s="10">
        <v>122840</v>
      </c>
      <c r="G59" s="8">
        <f t="shared" si="0"/>
        <v>122840</v>
      </c>
      <c r="H59" s="10">
        <v>135124</v>
      </c>
      <c r="I59" s="18">
        <f t="shared" si="1"/>
        <v>135124</v>
      </c>
      <c r="J59" s="19">
        <f t="shared" si="2"/>
        <v>128982</v>
      </c>
      <c r="K59" s="19">
        <f t="shared" si="3"/>
        <v>128982</v>
      </c>
    </row>
    <row r="60" spans="1:11" ht="38.25">
      <c r="A60" s="22">
        <v>56</v>
      </c>
      <c r="B60" s="13" t="s">
        <v>77</v>
      </c>
      <c r="C60" s="14" t="s">
        <v>7</v>
      </c>
      <c r="D60" s="5" t="s">
        <v>18</v>
      </c>
      <c r="E60" s="6">
        <v>1</v>
      </c>
      <c r="F60" s="7">
        <v>346280</v>
      </c>
      <c r="G60" s="8">
        <f t="shared" si="0"/>
        <v>346280</v>
      </c>
      <c r="H60" s="7">
        <v>380908</v>
      </c>
      <c r="I60" s="18">
        <f t="shared" si="1"/>
        <v>380908</v>
      </c>
      <c r="J60" s="19">
        <f t="shared" si="2"/>
        <v>363594</v>
      </c>
      <c r="K60" s="19">
        <f t="shared" si="3"/>
        <v>363594</v>
      </c>
    </row>
    <row r="61" spans="1:11">
      <c r="A61" s="22"/>
      <c r="B61" s="23"/>
      <c r="C61" s="22"/>
      <c r="D61" s="23"/>
      <c r="E61" s="23"/>
      <c r="F61" s="24"/>
      <c r="G61" s="25">
        <f>SUM(G5:G60)</f>
        <v>13053399.23</v>
      </c>
      <c r="H61" s="24"/>
      <c r="I61" s="26">
        <f>SUM(I5:I60)</f>
        <v>14303536</v>
      </c>
      <c r="J61" s="20"/>
      <c r="K61" s="21">
        <f>SUM(K5:K60)</f>
        <v>13678467.615</v>
      </c>
    </row>
    <row r="64" spans="1:11" s="27" customFormat="1" ht="15.75">
      <c r="B64" s="29"/>
      <c r="C64" s="30"/>
      <c r="D64" s="30"/>
      <c r="E64" s="30"/>
      <c r="J64" s="28"/>
      <c r="K64" s="31"/>
    </row>
    <row r="65" spans="2:11" s="27" customFormat="1" ht="15.75">
      <c r="B65" s="29"/>
      <c r="C65" s="30"/>
      <c r="D65" s="30"/>
      <c r="E65" s="30"/>
      <c r="J65" s="30"/>
      <c r="K65" s="31"/>
    </row>
    <row r="66" spans="2:11" s="27" customFormat="1" ht="15.75">
      <c r="B66" s="29"/>
      <c r="C66" s="30"/>
      <c r="D66" s="30"/>
      <c r="J66" s="32"/>
      <c r="K66" s="31"/>
    </row>
  </sheetData>
  <mergeCells count="1">
    <mergeCell ref="A1:K3"/>
  </mergeCells>
  <pageMargins left="0.25" right="0.25" top="0.75" bottom="0.75" header="0.3" footer="0.3"/>
  <pageSetup paperSize="9" scale="83"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2021-02-25T06:41:56Z</dcterms:modified>
</cp:coreProperties>
</file>